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a.molina\Downloads\"/>
    </mc:Choice>
  </mc:AlternateContent>
  <xr:revisionPtr revIDLastSave="0" documentId="8_{A00E999A-F7D0-4AC2-99F6-1FEDE4DD9BB9}" xr6:coauthVersionLast="47" xr6:coauthVersionMax="47" xr10:uidLastSave="{00000000-0000-0000-0000-000000000000}"/>
  <bookViews>
    <workbookView xWindow="2730" yWindow="2730" windowWidth="28800" windowHeight="15435" xr2:uid="{273C2973-F233-4C08-B86B-F88960F66A45}"/>
  </bookViews>
  <sheets>
    <sheet name="Unaudited Actuals" sheetId="1" r:id="rId1"/>
    <sheet name="Sheet1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E6" i="1"/>
  <c r="E4" i="1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I46" i="1" l="1"/>
  <c r="I45" i="1"/>
  <c r="J38" i="1"/>
  <c r="I38" i="1"/>
</calcChain>
</file>

<file path=xl/sharedStrings.xml><?xml version="1.0" encoding="utf-8"?>
<sst xmlns="http://schemas.openxmlformats.org/spreadsheetml/2006/main" count="5233" uniqueCount="1105">
  <si>
    <t>Charter School Name</t>
  </si>
  <si>
    <t>Charter School CDS Code</t>
  </si>
  <si>
    <t>Authorizer</t>
  </si>
  <si>
    <t>Name of Person Completing this Form:</t>
  </si>
  <si>
    <t>Email:</t>
  </si>
  <si>
    <t>Phone:</t>
  </si>
  <si>
    <t>1.</t>
  </si>
  <si>
    <t>Certification Tab: Contact Information</t>
  </si>
  <si>
    <t>Yes or No</t>
  </si>
  <si>
    <t>Is the county, authorizer and charter school contact information completed and correct on the certification tab?</t>
  </si>
  <si>
    <r>
      <t xml:space="preserve">Charters will need to obtain </t>
    </r>
    <r>
      <rPr>
        <b/>
        <sz val="11"/>
        <color theme="1"/>
        <rFont val="Calibri"/>
        <family val="2"/>
        <scheme val="minor"/>
      </rPr>
      <t>For Approving Entity</t>
    </r>
    <r>
      <rPr>
        <sz val="11"/>
        <color theme="1"/>
        <rFont val="Calibri"/>
        <family val="2"/>
        <scheme val="minor"/>
      </rPr>
      <t xml:space="preserve"> contact information from their authorizer.</t>
    </r>
  </si>
  <si>
    <r>
      <t xml:space="preserve">If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>, please verify the remainder of information.</t>
    </r>
  </si>
  <si>
    <r>
      <t xml:space="preserve">If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, the charter school must correct prior to SDCOE submission </t>
    </r>
    <r>
      <rPr>
        <i/>
        <sz val="11"/>
        <color theme="1"/>
        <rFont val="Calibri"/>
        <family val="2"/>
        <scheme val="minor"/>
      </rPr>
      <t>(both digital and hard copy formats)</t>
    </r>
    <r>
      <rPr>
        <sz val="11"/>
        <color theme="1"/>
        <rFont val="Calibri"/>
        <family val="2"/>
        <scheme val="minor"/>
      </rPr>
      <t>.</t>
    </r>
  </si>
  <si>
    <r>
      <t xml:space="preserve">The following information should be used for the </t>
    </r>
    <r>
      <rPr>
        <b/>
        <sz val="11"/>
        <color theme="1"/>
        <rFont val="Calibri"/>
        <family val="2"/>
        <scheme val="minor"/>
      </rPr>
      <t>County Fiscal Contact</t>
    </r>
    <r>
      <rPr>
        <sz val="11"/>
        <color theme="1"/>
        <rFont val="Calibri"/>
        <family val="2"/>
        <scheme val="minor"/>
      </rPr>
      <t>:</t>
    </r>
  </si>
  <si>
    <t>Roxanna Travers</t>
  </si>
  <si>
    <t>Sr. Manager Financial Accounting</t>
  </si>
  <si>
    <t>858-295-6700</t>
  </si>
  <si>
    <t>roxanna.travers@sdcoe.net</t>
  </si>
  <si>
    <t>2.</t>
  </si>
  <si>
    <t>Certification Tab: Original Signed Copy</t>
  </si>
  <si>
    <t>Date Submitted</t>
  </si>
  <si>
    <t>Was an original signed copy of the certification page submitted to the charter authorizer?</t>
  </si>
  <si>
    <r>
      <t xml:space="preserve">Original signed copy of the certification page (charter 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authorizer signatures) submitted to the SDCOE?</t>
    </r>
  </si>
  <si>
    <t>3.</t>
  </si>
  <si>
    <t>Beginning Fund Balance</t>
  </si>
  <si>
    <t>Variance</t>
  </si>
  <si>
    <t>Unrestricted</t>
  </si>
  <si>
    <t>Restricted</t>
  </si>
  <si>
    <t>4.</t>
  </si>
  <si>
    <t>Audit Adjustments</t>
  </si>
  <si>
    <t>Audit Adjustments/Restatements</t>
  </si>
  <si>
    <t>Adjusted Ending Fund Balance</t>
  </si>
  <si>
    <t>Comments:</t>
  </si>
  <si>
    <t>5.</t>
  </si>
  <si>
    <t>6.</t>
  </si>
  <si>
    <t>SACS Official Extract or Alternative Form Electronic File</t>
  </si>
  <si>
    <t>CDSCode</t>
  </si>
  <si>
    <t>CDS School Code</t>
  </si>
  <si>
    <t>StatusType</t>
  </si>
  <si>
    <t>District</t>
  </si>
  <si>
    <t>School</t>
  </si>
  <si>
    <t>OpenDate</t>
  </si>
  <si>
    <t>ClosedDate</t>
  </si>
  <si>
    <t>Charter</t>
  </si>
  <si>
    <t>CharterNum</t>
  </si>
  <si>
    <t>FundingType</t>
  </si>
  <si>
    <t>DOC</t>
  </si>
  <si>
    <t>DOCType</t>
  </si>
  <si>
    <t>SOC</t>
  </si>
  <si>
    <t>SOCType</t>
  </si>
  <si>
    <t>EdOpsCode</t>
  </si>
  <si>
    <t>EdOpsName</t>
  </si>
  <si>
    <t>EILCode</t>
  </si>
  <si>
    <t>EILName</t>
  </si>
  <si>
    <t>GSoffered</t>
  </si>
  <si>
    <t>GSserved</t>
  </si>
  <si>
    <t>Virtual</t>
  </si>
  <si>
    <t>Magnet</t>
  </si>
  <si>
    <t>YearRoundYN</t>
  </si>
  <si>
    <t>FederalDFCDistrictID</t>
  </si>
  <si>
    <t>AdmFName</t>
  </si>
  <si>
    <t>AdmLName</t>
  </si>
  <si>
    <t>AdmEmail</t>
  </si>
  <si>
    <t>Active</t>
  </si>
  <si>
    <t>San Diego County Office of Education</t>
  </si>
  <si>
    <t>Iftin Charter</t>
  </si>
  <si>
    <t>No Data</t>
  </si>
  <si>
    <t>Y</t>
  </si>
  <si>
    <t>0680</t>
  </si>
  <si>
    <t>Directly funded</t>
  </si>
  <si>
    <t>00</t>
  </si>
  <si>
    <t>County Office of Education (COE)</t>
  </si>
  <si>
    <t>60</t>
  </si>
  <si>
    <t>Elementary Schools (Public)</t>
  </si>
  <si>
    <t>TRAD</t>
  </si>
  <si>
    <t>Traditional</t>
  </si>
  <si>
    <t>ELEM</t>
  </si>
  <si>
    <t>Elementary</t>
  </si>
  <si>
    <t>K-8</t>
  </si>
  <si>
    <t>N</t>
  </si>
  <si>
    <t>0601527</t>
  </si>
  <si>
    <t>Maslah</t>
  </si>
  <si>
    <t>Yussuf</t>
  </si>
  <si>
    <t>yussuf@iftincharter.net</t>
  </si>
  <si>
    <t>Scholarship Prep - Oceanside</t>
  </si>
  <si>
    <t>1883</t>
  </si>
  <si>
    <t>0601600</t>
  </si>
  <si>
    <t>Jason</t>
  </si>
  <si>
    <t>Watts</t>
  </si>
  <si>
    <t>jwatts@scholarshipschools.org</t>
  </si>
  <si>
    <t>Closed</t>
  </si>
  <si>
    <t>School of Universal Learning (SOUL)</t>
  </si>
  <si>
    <t>1872</t>
  </si>
  <si>
    <t>66</t>
  </si>
  <si>
    <t>High Schools (Public)</t>
  </si>
  <si>
    <t>HS</t>
  </si>
  <si>
    <t>High School</t>
  </si>
  <si>
    <t>7-12</t>
  </si>
  <si>
    <t>7-11</t>
  </si>
  <si>
    <t>0601836</t>
  </si>
  <si>
    <t>Community Montessori</t>
  </si>
  <si>
    <t>1947</t>
  </si>
  <si>
    <t>0601464</t>
  </si>
  <si>
    <t>Terri</t>
  </si>
  <si>
    <t>Novacek</t>
  </si>
  <si>
    <t>tnovacek@myelement.org</t>
  </si>
  <si>
    <t>Dimensions Collaborative</t>
  </si>
  <si>
    <t>1946</t>
  </si>
  <si>
    <t>65</t>
  </si>
  <si>
    <t>K-12 Schools (Public)</t>
  </si>
  <si>
    <t>ELEMHIGH</t>
  </si>
  <si>
    <t>Elementary-High Combination</t>
  </si>
  <si>
    <t>K-12</t>
  </si>
  <si>
    <t>0601991</t>
  </si>
  <si>
    <t>Pacific Springs Charter</t>
  </si>
  <si>
    <t>1989</t>
  </si>
  <si>
    <t>K-9</t>
  </si>
  <si>
    <t>0602035</t>
  </si>
  <si>
    <t>Kathleen</t>
  </si>
  <si>
    <t>Hermsmeyer</t>
  </si>
  <si>
    <t>kathleen.hermsmeyer@springscs.org</t>
  </si>
  <si>
    <t>Classical Academy Vista</t>
  </si>
  <si>
    <t>2016</t>
  </si>
  <si>
    <t>0601473</t>
  </si>
  <si>
    <t>Kirstin</t>
  </si>
  <si>
    <t>Lasto</t>
  </si>
  <si>
    <t>klasto@classicalacademy.com</t>
  </si>
  <si>
    <t>Dual Language Immersion North County</t>
  </si>
  <si>
    <t>2023</t>
  </si>
  <si>
    <t>0601954</t>
  </si>
  <si>
    <t>Mallory</t>
  </si>
  <si>
    <t>Wirth</t>
  </si>
  <si>
    <t>mwirth@dlinorthcounty.org</t>
  </si>
  <si>
    <t>JCS - Manzanita</t>
  </si>
  <si>
    <t>2024</t>
  </si>
  <si>
    <t>0601841</t>
  </si>
  <si>
    <t>Sheryl</t>
  </si>
  <si>
    <t>McKay</t>
  </si>
  <si>
    <t>smckay@jcs-inc.org</t>
  </si>
  <si>
    <t>Literacy First Charter</t>
  </si>
  <si>
    <t>0405</t>
  </si>
  <si>
    <t>0602098</t>
  </si>
  <si>
    <t>Debbie</t>
  </si>
  <si>
    <t>Beyer</t>
  </si>
  <si>
    <t>debbie.beyer@lfcsinc.org</t>
  </si>
  <si>
    <t>Alpine Union Elementary</t>
  </si>
  <si>
    <t>Endeavour Academy</t>
  </si>
  <si>
    <t>1566</t>
  </si>
  <si>
    <t>52</t>
  </si>
  <si>
    <t>Elementary School District</t>
  </si>
  <si>
    <t>K-7</t>
  </si>
  <si>
    <t>Bonsall Union Elementary</t>
  </si>
  <si>
    <t>Morro Hills Charter Academy for Learning</t>
  </si>
  <si>
    <t>0496</t>
  </si>
  <si>
    <t>K-5</t>
  </si>
  <si>
    <t>Bonsall Charter Academy for Learning</t>
  </si>
  <si>
    <t>0468</t>
  </si>
  <si>
    <t>Locally funded</t>
  </si>
  <si>
    <t>6-12</t>
  </si>
  <si>
    <t>Borrego Springs Unified</t>
  </si>
  <si>
    <t>Juan Bautista de Anza</t>
  </si>
  <si>
    <t>1021</t>
  </si>
  <si>
    <t>54</t>
  </si>
  <si>
    <t>Unified School District</t>
  </si>
  <si>
    <t>Oxford Preparatory Academy - San Diego County</t>
  </si>
  <si>
    <t>1590</t>
  </si>
  <si>
    <t>Diego Springs Academy</t>
  </si>
  <si>
    <t>1692</t>
  </si>
  <si>
    <t>11-12</t>
  </si>
  <si>
    <t>San Diego Workforce Innovation High</t>
  </si>
  <si>
    <t>1832</t>
  </si>
  <si>
    <t>9-12</t>
  </si>
  <si>
    <t>0602108</t>
  </si>
  <si>
    <t>Lindsay</t>
  </si>
  <si>
    <t>Reese</t>
  </si>
  <si>
    <t>principal@innovationsandiego.org</t>
  </si>
  <si>
    <t>Juan Bautista de Anza Charter</t>
  </si>
  <si>
    <t>2-12</t>
  </si>
  <si>
    <t>V</t>
  </si>
  <si>
    <t>Cajon Valley Union</t>
  </si>
  <si>
    <t>EJE Elementary Academy Charter</t>
  </si>
  <si>
    <t>0683</t>
  </si>
  <si>
    <t>0601830</t>
  </si>
  <si>
    <t>Eva</t>
  </si>
  <si>
    <t>Pacheco</t>
  </si>
  <si>
    <t>eva.pacheco@ejeacademies.org</t>
  </si>
  <si>
    <t>EJE Middle Academy</t>
  </si>
  <si>
    <t>1063</t>
  </si>
  <si>
    <t>62</t>
  </si>
  <si>
    <t>Intermediate/Middle Schools (Public)</t>
  </si>
  <si>
    <t>INTMIDJR</t>
  </si>
  <si>
    <t>Intermediate/Middle/Junior High</t>
  </si>
  <si>
    <t>6-8</t>
  </si>
  <si>
    <t>0601859</t>
  </si>
  <si>
    <t>Janet</t>
  </si>
  <si>
    <t>Vasquez</t>
  </si>
  <si>
    <t>janet.vasquez@ejeacademies.org</t>
  </si>
  <si>
    <t>Kidinnu Academy</t>
  </si>
  <si>
    <t>2054</t>
  </si>
  <si>
    <t>K-3</t>
  </si>
  <si>
    <t>0602495</t>
  </si>
  <si>
    <t>Christin</t>
  </si>
  <si>
    <t>Barkas</t>
  </si>
  <si>
    <t>cbarkas@kidinnu.com</t>
  </si>
  <si>
    <t>Pending</t>
  </si>
  <si>
    <t>Bostonia Global</t>
  </si>
  <si>
    <t>2105</t>
  </si>
  <si>
    <t>Keith</t>
  </si>
  <si>
    <t>Nuthall</t>
  </si>
  <si>
    <t>nuthallk@cajonvalley.net</t>
  </si>
  <si>
    <t>Chula Vista Elementary</t>
  </si>
  <si>
    <t>Leonardo da Vinci Health Sciences Charter</t>
  </si>
  <si>
    <t>1082</t>
  </si>
  <si>
    <t>K-6</t>
  </si>
  <si>
    <t>0601992</t>
  </si>
  <si>
    <t>Josh</t>
  </si>
  <si>
    <t>Stepner</t>
  </si>
  <si>
    <t>josh.stepner@davincicharter.org</t>
  </si>
  <si>
    <t>Howard Gardner Community Charter</t>
  </si>
  <si>
    <t>1308</t>
  </si>
  <si>
    <t>0601520</t>
  </si>
  <si>
    <t>Beverly</t>
  </si>
  <si>
    <t>Jimenez</t>
  </si>
  <si>
    <t>bjimenez@hgcschool.org</t>
  </si>
  <si>
    <t>Learning Choice Academy - Chula Vista</t>
  </si>
  <si>
    <t>2001</t>
  </si>
  <si>
    <t>C</t>
  </si>
  <si>
    <t>0602122</t>
  </si>
  <si>
    <t>Debi</t>
  </si>
  <si>
    <t>Gooding</t>
  </si>
  <si>
    <t>dgooding@learningchoice.org</t>
  </si>
  <si>
    <t>Feaster (Mae L.) Charter</t>
  </si>
  <si>
    <t>0121</t>
  </si>
  <si>
    <t>0602173</t>
  </si>
  <si>
    <t>Sarah</t>
  </si>
  <si>
    <t>Motsinger</t>
  </si>
  <si>
    <t>sarah.motsinger@cvesd.org</t>
  </si>
  <si>
    <t>Mueller Charter (Robert L.)</t>
  </si>
  <si>
    <t>0064</t>
  </si>
  <si>
    <t>P-12</t>
  </si>
  <si>
    <t>0601578</t>
  </si>
  <si>
    <t>Maureen</t>
  </si>
  <si>
    <t>DeLuca</t>
  </si>
  <si>
    <t>maureen.deluca@cvesd.org</t>
  </si>
  <si>
    <t>Discovery Charter</t>
  </si>
  <si>
    <t>0054</t>
  </si>
  <si>
    <t>0602290</t>
  </si>
  <si>
    <t>Neil</t>
  </si>
  <si>
    <t>MacGaffey</t>
  </si>
  <si>
    <t>neil.macgaffey@cvesd.org</t>
  </si>
  <si>
    <t>Chula Vista Learning Community Charter</t>
  </si>
  <si>
    <t>0135</t>
  </si>
  <si>
    <t>0602071</t>
  </si>
  <si>
    <t>Jorge</t>
  </si>
  <si>
    <t>Ramirez</t>
  </si>
  <si>
    <t>jorge.ramirez@cvesd.org</t>
  </si>
  <si>
    <t>Arroyo Vista Charter</t>
  </si>
  <si>
    <t>0483</t>
  </si>
  <si>
    <t>0601645</t>
  </si>
  <si>
    <t>Juan</t>
  </si>
  <si>
    <t>Ricoy</t>
  </si>
  <si>
    <t>juan.ricoy@cvesd.org</t>
  </si>
  <si>
    <t>Coronado Unified</t>
  </si>
  <si>
    <t>Coronado Pathways Charter</t>
  </si>
  <si>
    <t>1421</t>
  </si>
  <si>
    <t>P</t>
  </si>
  <si>
    <t>Dehesa Elementary</t>
  </si>
  <si>
    <t>Ecademy California</t>
  </si>
  <si>
    <t>1005</t>
  </si>
  <si>
    <t>1-8</t>
  </si>
  <si>
    <t>Diego Hills Charter</t>
  </si>
  <si>
    <t>1088</t>
  </si>
  <si>
    <t>The Heights Charter</t>
  </si>
  <si>
    <t>1488</t>
  </si>
  <si>
    <t>0601489</t>
  </si>
  <si>
    <t>Diana</t>
  </si>
  <si>
    <t>Whyte</t>
  </si>
  <si>
    <t>dwhyte@heightscharter.com</t>
  </si>
  <si>
    <t>Community Montessori Charter</t>
  </si>
  <si>
    <t>1494</t>
  </si>
  <si>
    <t>MethodSchools</t>
  </si>
  <si>
    <t>1617</t>
  </si>
  <si>
    <t>0601682</t>
  </si>
  <si>
    <t>Jessica</t>
  </si>
  <si>
    <t>Spallino</t>
  </si>
  <si>
    <t>jessica@methodschools.org</t>
  </si>
  <si>
    <t>Valiant Academy of Southern California</t>
  </si>
  <si>
    <t>1693</t>
  </si>
  <si>
    <t>0602224</t>
  </si>
  <si>
    <t>Cabrillo Point Academy</t>
  </si>
  <si>
    <t>1748</t>
  </si>
  <si>
    <t>0602274</t>
  </si>
  <si>
    <t>Jenna</t>
  </si>
  <si>
    <t>Lorge</t>
  </si>
  <si>
    <t>jenna.lorge@cabrillopointacademy.org</t>
  </si>
  <si>
    <t>Pacific Coast Academy</t>
  </si>
  <si>
    <t>1892</t>
  </si>
  <si>
    <t>0601961</t>
  </si>
  <si>
    <t>Krystin</t>
  </si>
  <si>
    <t>Demofonte</t>
  </si>
  <si>
    <t>krystin.demofonte@pacificcoastacademy.org</t>
  </si>
  <si>
    <t>Diego Hills Central Public Charter</t>
  </si>
  <si>
    <t>1909</t>
  </si>
  <si>
    <t>0602079</t>
  </si>
  <si>
    <t>principal@dhcentralcharter.org</t>
  </si>
  <si>
    <t>California Academy of Sports Science</t>
  </si>
  <si>
    <t>1914</t>
  </si>
  <si>
    <t>0601676</t>
  </si>
  <si>
    <t>University Prep</t>
  </si>
  <si>
    <t>2007</t>
  </si>
  <si>
    <t>0602394</t>
  </si>
  <si>
    <t>Dehesa Charter</t>
  </si>
  <si>
    <t>0419</t>
  </si>
  <si>
    <t>0602402</t>
  </si>
  <si>
    <t>Encinitas Union Elementary</t>
  </si>
  <si>
    <t>TIP Academy</t>
  </si>
  <si>
    <t>0818</t>
  </si>
  <si>
    <t>Escondido Union</t>
  </si>
  <si>
    <t>Heritage K-8 Charter</t>
  </si>
  <si>
    <t>0556</t>
  </si>
  <si>
    <t>0601660</t>
  </si>
  <si>
    <t>Sheila</t>
  </si>
  <si>
    <t>Randle</t>
  </si>
  <si>
    <t>srandle@echs.org</t>
  </si>
  <si>
    <t>Heritage Digital Academy Charter Middle</t>
  </si>
  <si>
    <t>1603</t>
  </si>
  <si>
    <t>Epiphany Prep Charter</t>
  </si>
  <si>
    <t>1802</t>
  </si>
  <si>
    <t>0601739</t>
  </si>
  <si>
    <t>Anna</t>
  </si>
  <si>
    <t>Lozano-Partida</t>
  </si>
  <si>
    <t>alozano@epiphanyprep.org</t>
  </si>
  <si>
    <t>Classical Academy</t>
  </si>
  <si>
    <t>0199</t>
  </si>
  <si>
    <t>0601560</t>
  </si>
  <si>
    <t>Kenna</t>
  </si>
  <si>
    <t>Molina</t>
  </si>
  <si>
    <t>kmolina@classicalacademy.com</t>
  </si>
  <si>
    <t>Escondido Union High</t>
  </si>
  <si>
    <t>Classical Academy High</t>
  </si>
  <si>
    <t>0759</t>
  </si>
  <si>
    <t>56</t>
  </si>
  <si>
    <t>High School District</t>
  </si>
  <si>
    <t>0601763</t>
  </si>
  <si>
    <t>Dana</t>
  </si>
  <si>
    <t>Moen</t>
  </si>
  <si>
    <t>danamoen@classicalacademy.com</t>
  </si>
  <si>
    <t>Audeo Charter School III</t>
  </si>
  <si>
    <t>1935</t>
  </si>
  <si>
    <t>0602248</t>
  </si>
  <si>
    <t>Tim</t>
  </si>
  <si>
    <t>Tuter</t>
  </si>
  <si>
    <t>ttuter@altusschools.net</t>
  </si>
  <si>
    <t>Escondido Charter High</t>
  </si>
  <si>
    <t>0109</t>
  </si>
  <si>
    <t>0602443</t>
  </si>
  <si>
    <t>Shawn</t>
  </si>
  <si>
    <t>Roner</t>
  </si>
  <si>
    <t>sroner@echs.org</t>
  </si>
  <si>
    <t>Grossmont Union High</t>
  </si>
  <si>
    <t>Liberty Charter</t>
  </si>
  <si>
    <t>1016</t>
  </si>
  <si>
    <t>The Learning Choice Academy - East County</t>
  </si>
  <si>
    <t>2039</t>
  </si>
  <si>
    <t>0602498</t>
  </si>
  <si>
    <t>Steele Canyon High</t>
  </si>
  <si>
    <t>0893</t>
  </si>
  <si>
    <t>0601838</t>
  </si>
  <si>
    <t>Scott</t>
  </si>
  <si>
    <t>Parr</t>
  </si>
  <si>
    <t>sparr@schscougars.org</t>
  </si>
  <si>
    <t>Helix High</t>
  </si>
  <si>
    <t>0150</t>
  </si>
  <si>
    <t>0602211</t>
  </si>
  <si>
    <t>Kevin</t>
  </si>
  <si>
    <t>Osborn</t>
  </si>
  <si>
    <t>kosborn@helixcharter.net</t>
  </si>
  <si>
    <t>Jamul-Dulzura Union Elementary</t>
  </si>
  <si>
    <t>Greater San Diego Academy</t>
  </si>
  <si>
    <t>0261</t>
  </si>
  <si>
    <t>0602129</t>
  </si>
  <si>
    <t>Catherine</t>
  </si>
  <si>
    <t>Bowes</t>
  </si>
  <si>
    <t>cbowes@jdusd.org</t>
  </si>
  <si>
    <t>Julian Union Elementary</t>
  </si>
  <si>
    <t>Diego Valley Charter</t>
  </si>
  <si>
    <t>1321</t>
  </si>
  <si>
    <t>Harbor Springs Charter</t>
  </si>
  <si>
    <t>1589</t>
  </si>
  <si>
    <t>0601516</t>
  </si>
  <si>
    <t>Beacon Classical Academy Elementary Charter</t>
  </si>
  <si>
    <t>1678</t>
  </si>
  <si>
    <t>Diego Valley East Public Charter</t>
  </si>
  <si>
    <t>1934</t>
  </si>
  <si>
    <t>0602386</t>
  </si>
  <si>
    <t>principal@diegovalleyeast.org</t>
  </si>
  <si>
    <t>JCS - Mountain Oaks</t>
  </si>
  <si>
    <t>1992</t>
  </si>
  <si>
    <t>0601929</t>
  </si>
  <si>
    <t>Blough</t>
  </si>
  <si>
    <t>kblough@jcs-inc.org</t>
  </si>
  <si>
    <t>JCS - Cedar Cove</t>
  </si>
  <si>
    <t>2022</t>
  </si>
  <si>
    <t>0601688</t>
  </si>
  <si>
    <t>Hillary</t>
  </si>
  <si>
    <t>Gaddis</t>
  </si>
  <si>
    <t>hbertran-harris@jcs-inc.org</t>
  </si>
  <si>
    <t>Brookfield Engineering Science Technology Academy</t>
  </si>
  <si>
    <t>2055</t>
  </si>
  <si>
    <t>3-12</t>
  </si>
  <si>
    <t>3-11</t>
  </si>
  <si>
    <t>F</t>
  </si>
  <si>
    <t>0602501</t>
  </si>
  <si>
    <t>Alejandro</t>
  </si>
  <si>
    <t>Soriano</t>
  </si>
  <si>
    <t>asoriano21@yahoo.com</t>
  </si>
  <si>
    <t>Julian Charter</t>
  </si>
  <si>
    <t>0267</t>
  </si>
  <si>
    <t>0602005</t>
  </si>
  <si>
    <t>Lori</t>
  </si>
  <si>
    <t>Cummings</t>
  </si>
  <si>
    <t>lcummings@jcs-inc.org</t>
  </si>
  <si>
    <t>Julian Union High</t>
  </si>
  <si>
    <t>Eagles Peak Charter</t>
  </si>
  <si>
    <t>0282</t>
  </si>
  <si>
    <t>10</t>
  </si>
  <si>
    <t>Lakeside Union Elementary</t>
  </si>
  <si>
    <t>Eastern County Preparatory Academy</t>
  </si>
  <si>
    <t>1018</t>
  </si>
  <si>
    <t>National University Academy</t>
  </si>
  <si>
    <t>0991</t>
  </si>
  <si>
    <t>Xara Garden</t>
  </si>
  <si>
    <t>1059</t>
  </si>
  <si>
    <t>K-2</t>
  </si>
  <si>
    <t>Mandarin Language Academy</t>
  </si>
  <si>
    <t>1154</t>
  </si>
  <si>
    <t>River Valley Charter</t>
  </si>
  <si>
    <t>0120</t>
  </si>
  <si>
    <t>0601462</t>
  </si>
  <si>
    <t>Brooke</t>
  </si>
  <si>
    <t>Faigin</t>
  </si>
  <si>
    <t>brooke.faigin@rivervalleyhigh.org</t>
  </si>
  <si>
    <t>Barona Indian Charter</t>
  </si>
  <si>
    <t>0469</t>
  </si>
  <si>
    <t>0601814</t>
  </si>
  <si>
    <t>Jeffrey</t>
  </si>
  <si>
    <t>Felix</t>
  </si>
  <si>
    <t>jfelix@mybics.org</t>
  </si>
  <si>
    <t>La Mesa-Spring Valley</t>
  </si>
  <si>
    <t>Sparrow Academy</t>
  </si>
  <si>
    <t>1901</t>
  </si>
  <si>
    <t>0602298</t>
  </si>
  <si>
    <t>Alexis</t>
  </si>
  <si>
    <t>Lazzaretti</t>
  </si>
  <si>
    <t>alexis.lazzaretti@sparrowschool.org</t>
  </si>
  <si>
    <t>Lemon Grove</t>
  </si>
  <si>
    <t>Lions Leadership Academy</t>
  </si>
  <si>
    <t>0484</t>
  </si>
  <si>
    <t>Mountain Empire Unified</t>
  </si>
  <si>
    <t>California Pacific Charter School of San Diego</t>
  </si>
  <si>
    <t>1065</t>
  </si>
  <si>
    <t>San Diego Neighborhood Homeschools</t>
  </si>
  <si>
    <t>1077</t>
  </si>
  <si>
    <t>0602327</t>
  </si>
  <si>
    <t>Mountain Peak Charter</t>
  </si>
  <si>
    <t>1090</t>
  </si>
  <si>
    <t>College Preparatory Middle - East County</t>
  </si>
  <si>
    <t>1899</t>
  </si>
  <si>
    <t>5-8</t>
  </si>
  <si>
    <t>0601525</t>
  </si>
  <si>
    <t>San Diego Virtual</t>
  </si>
  <si>
    <t>1264</t>
  </si>
  <si>
    <t>0601893</t>
  </si>
  <si>
    <t>Brennan</t>
  </si>
  <si>
    <t>McLaughlin</t>
  </si>
  <si>
    <t>bmclaughlin@sdvirtualschools.com</t>
  </si>
  <si>
    <t>Pivot Charter School - San Diego</t>
  </si>
  <si>
    <t>1266</t>
  </si>
  <si>
    <t>J.P. Western Charter High</t>
  </si>
  <si>
    <t>1340</t>
  </si>
  <si>
    <t>Save our Future</t>
  </si>
  <si>
    <t>1425</t>
  </si>
  <si>
    <t>Academy of Arts and Sciences: El Cajon Elementary (K-5)</t>
  </si>
  <si>
    <t>1451</t>
  </si>
  <si>
    <t>1-5</t>
  </si>
  <si>
    <t>Academy of Arts and Sciences: El Cajon Middle and High (6-12)</t>
  </si>
  <si>
    <t>1453</t>
  </si>
  <si>
    <t>Academy of Arts and Sciences: Del Mar Elementary (K-5)</t>
  </si>
  <si>
    <t>1452</t>
  </si>
  <si>
    <t>Compass Charter Schools of San Diego</t>
  </si>
  <si>
    <t>1454</t>
  </si>
  <si>
    <t>0601517</t>
  </si>
  <si>
    <t>JJ</t>
  </si>
  <si>
    <t>Lewis</t>
  </si>
  <si>
    <t>jlewis@compasscharters.org</t>
  </si>
  <si>
    <t>Motivated Youth Academy</t>
  </si>
  <si>
    <t>1628</t>
  </si>
  <si>
    <t>0601639</t>
  </si>
  <si>
    <t>Dawn</t>
  </si>
  <si>
    <t>Zwibel</t>
  </si>
  <si>
    <t>dzwibel@myacademy.org</t>
  </si>
  <si>
    <t>Elite Academic Academy - Mountain Empire</t>
  </si>
  <si>
    <t>1924</t>
  </si>
  <si>
    <t>0602288</t>
  </si>
  <si>
    <t>Meghan</t>
  </si>
  <si>
    <t>Freeman</t>
  </si>
  <si>
    <t>mfreeman@eliteacademic.com</t>
  </si>
  <si>
    <t>JCS - Pine Valley</t>
  </si>
  <si>
    <t>2021</t>
  </si>
  <si>
    <t>0602366</t>
  </si>
  <si>
    <t>Connie</t>
  </si>
  <si>
    <t>Masters</t>
  </si>
  <si>
    <t>cmasters@jcs-inc.org</t>
  </si>
  <si>
    <t>Mountain Empire Applied Sciences and Technology Academy</t>
  </si>
  <si>
    <t>0500</t>
  </si>
  <si>
    <t>National Elementary</t>
  </si>
  <si>
    <t>Integrity Charter</t>
  </si>
  <si>
    <t>0553</t>
  </si>
  <si>
    <t>0601928</t>
  </si>
  <si>
    <t>Susie</t>
  </si>
  <si>
    <t>Fahey</t>
  </si>
  <si>
    <t>sfahey@integritycharterschool.net</t>
  </si>
  <si>
    <t>Beacon Classical Academy National City</t>
  </si>
  <si>
    <t>1749</t>
  </si>
  <si>
    <t>K-10</t>
  </si>
  <si>
    <t>Ramona City Unified</t>
  </si>
  <si>
    <t>Sun Valley Charter</t>
  </si>
  <si>
    <t>0457</t>
  </si>
  <si>
    <t>San Diego Unified</t>
  </si>
  <si>
    <t>Museum Middle</t>
  </si>
  <si>
    <t>0517</t>
  </si>
  <si>
    <t>6-9</t>
  </si>
  <si>
    <t>High Tech Middle</t>
  </si>
  <si>
    <t>0546</t>
  </si>
  <si>
    <t>0601808</t>
  </si>
  <si>
    <t>Mike</t>
  </si>
  <si>
    <t>mvasquez@hightechhigh.org</t>
  </si>
  <si>
    <t>KIPP Adelante Preparatory Academy</t>
  </si>
  <si>
    <t>0550</t>
  </si>
  <si>
    <t>0601576</t>
  </si>
  <si>
    <t>Rachelle</t>
  </si>
  <si>
    <t>Minix</t>
  </si>
  <si>
    <t>cdenotifications@kippsocal.org</t>
  </si>
  <si>
    <t>P.R.I.D.E. Charter High</t>
  </si>
  <si>
    <t>0624</t>
  </si>
  <si>
    <t>9-10</t>
  </si>
  <si>
    <t>Southern California Connections Academy</t>
  </si>
  <si>
    <t>0621</t>
  </si>
  <si>
    <t>High Tech High International</t>
  </si>
  <si>
    <t>0623</t>
  </si>
  <si>
    <t>0601891</t>
  </si>
  <si>
    <t>Jade</t>
  </si>
  <si>
    <t>White</t>
  </si>
  <si>
    <t>jwhite@hightechhigh.org</t>
  </si>
  <si>
    <t>Learning Choice Academy</t>
  </si>
  <si>
    <t>0659</t>
  </si>
  <si>
    <t>0602323</t>
  </si>
  <si>
    <t>High Tech Middle Media Arts</t>
  </si>
  <si>
    <t>0660</t>
  </si>
  <si>
    <t>0601878</t>
  </si>
  <si>
    <t>David</t>
  </si>
  <si>
    <t>Gillingham</t>
  </si>
  <si>
    <t>dgillingham@hightechhigh.org</t>
  </si>
  <si>
    <t>A. Phillip Randolph Leadership Academy Charter</t>
  </si>
  <si>
    <t>0670</t>
  </si>
  <si>
    <t>High Tech High Media Arts</t>
  </si>
  <si>
    <t>0622</t>
  </si>
  <si>
    <t>0601515</t>
  </si>
  <si>
    <t>Isaac</t>
  </si>
  <si>
    <t>Jones</t>
  </si>
  <si>
    <t>ijones@hightechhigh.org</t>
  </si>
  <si>
    <t>Children's Conservation Academy</t>
  </si>
  <si>
    <t>0688</t>
  </si>
  <si>
    <t>Gompers Charter Middle</t>
  </si>
  <si>
    <t>0692</t>
  </si>
  <si>
    <t>King-Chavez Arts and Athletics Academy</t>
  </si>
  <si>
    <t>0704</t>
  </si>
  <si>
    <t>3-5</t>
  </si>
  <si>
    <t>0602280</t>
  </si>
  <si>
    <t>Shelley</t>
  </si>
  <si>
    <t>Baca</t>
  </si>
  <si>
    <t>sbaca@kingchavez.org</t>
  </si>
  <si>
    <t>King-Chavez Athletics Academy</t>
  </si>
  <si>
    <t>0706</t>
  </si>
  <si>
    <t>0602198</t>
  </si>
  <si>
    <t>Magnolia Science Academy San Diego</t>
  </si>
  <si>
    <t>0698</t>
  </si>
  <si>
    <t>0602387</t>
  </si>
  <si>
    <t>Gokhan</t>
  </si>
  <si>
    <t>Serce</t>
  </si>
  <si>
    <t>gserce@magnoliapublicschools.org</t>
  </si>
  <si>
    <t>Jola Community</t>
  </si>
  <si>
    <t>0719</t>
  </si>
  <si>
    <t>6-7</t>
  </si>
  <si>
    <t>7-9</t>
  </si>
  <si>
    <t>Fanno Academy</t>
  </si>
  <si>
    <t>0605</t>
  </si>
  <si>
    <t>City Arts Academy</t>
  </si>
  <si>
    <t>0750</t>
  </si>
  <si>
    <t>K</t>
  </si>
  <si>
    <t>Albert Einstein Academy Charter Middle</t>
  </si>
  <si>
    <t>0773</t>
  </si>
  <si>
    <t>0601896</t>
  </si>
  <si>
    <t>Andreas</t>
  </si>
  <si>
    <t>Trakas</t>
  </si>
  <si>
    <t>atrakas@aeacs.org</t>
  </si>
  <si>
    <t>King-Chavez Preparatory Academy</t>
  </si>
  <si>
    <t>0772</t>
  </si>
  <si>
    <t>0601687</t>
  </si>
  <si>
    <t>Daniel</t>
  </si>
  <si>
    <t>Romo</t>
  </si>
  <si>
    <t>dromo@kingchavez.org</t>
  </si>
  <si>
    <t>Health Sciences High and Middle College</t>
  </si>
  <si>
    <t>0876</t>
  </si>
  <si>
    <t>0602374</t>
  </si>
  <si>
    <t>Sheri</t>
  </si>
  <si>
    <t>Johnson</t>
  </si>
  <si>
    <t>sjohnson@hshmc.org</t>
  </si>
  <si>
    <t>Arroyo Paseo Charter High</t>
  </si>
  <si>
    <t>0881</t>
  </si>
  <si>
    <t>Urban Discovery Academy Charter</t>
  </si>
  <si>
    <t>1008</t>
  </si>
  <si>
    <t>Innovations Academy</t>
  </si>
  <si>
    <t>1024</t>
  </si>
  <si>
    <t>0601627</t>
  </si>
  <si>
    <t>Christine</t>
  </si>
  <si>
    <t>Kuglen</t>
  </si>
  <si>
    <t>christine@innovationsacademy.org</t>
  </si>
  <si>
    <t>King-Chavez Community High</t>
  </si>
  <si>
    <t>1015</t>
  </si>
  <si>
    <t>0602185</t>
  </si>
  <si>
    <t>Desi</t>
  </si>
  <si>
    <t>Sullivan</t>
  </si>
  <si>
    <t>dsullivan@kingchavez.org</t>
  </si>
  <si>
    <t>Gompers Preparatory Academy</t>
  </si>
  <si>
    <t>1080</t>
  </si>
  <si>
    <t>0601788</t>
  </si>
  <si>
    <t>Jenny</t>
  </si>
  <si>
    <t>Parsons</t>
  </si>
  <si>
    <t>jparsons@gomperscharter.org</t>
  </si>
  <si>
    <t>Magnolia Science Academy San Diego 2</t>
  </si>
  <si>
    <t>1117</t>
  </si>
  <si>
    <t>9</t>
  </si>
  <si>
    <t>Pacific American Academy</t>
  </si>
  <si>
    <t>1108</t>
  </si>
  <si>
    <t>Evangeline Roberts Institute of Learning</t>
  </si>
  <si>
    <t>1151</t>
  </si>
  <si>
    <t>Iftin University Prep High</t>
  </si>
  <si>
    <t>1136</t>
  </si>
  <si>
    <t>San Diego Global Vision Academy</t>
  </si>
  <si>
    <t>1190</t>
  </si>
  <si>
    <t>0601483</t>
  </si>
  <si>
    <t>Kane</t>
  </si>
  <si>
    <t>christine.kane@sdgva.net</t>
  </si>
  <si>
    <t>School for Entrepreneurship and Technology</t>
  </si>
  <si>
    <t>1253</t>
  </si>
  <si>
    <t>0602110</t>
  </si>
  <si>
    <t>McCurdy</t>
  </si>
  <si>
    <t>neil.mccurdy@sethigh.org</t>
  </si>
  <si>
    <t>Old Town Academy K-8 Charter</t>
  </si>
  <si>
    <t>1279</t>
  </si>
  <si>
    <t>0602002</t>
  </si>
  <si>
    <t>Todd</t>
  </si>
  <si>
    <t>Reed</t>
  </si>
  <si>
    <t>treed@oldtownacademy.org</t>
  </si>
  <si>
    <t>America's Finest Charter</t>
  </si>
  <si>
    <t>1301</t>
  </si>
  <si>
    <t>City Heights Preparatory Charter</t>
  </si>
  <si>
    <t>1312</t>
  </si>
  <si>
    <t>0601700</t>
  </si>
  <si>
    <t>Elias</t>
  </si>
  <si>
    <t>Vargas</t>
  </si>
  <si>
    <t>evargas@cityheightsprep.org</t>
  </si>
  <si>
    <t>San Diego Global Vision Academy Middle</t>
  </si>
  <si>
    <t>1384</t>
  </si>
  <si>
    <t>1426</t>
  </si>
  <si>
    <t>Kavod Charter</t>
  </si>
  <si>
    <t>1447</t>
  </si>
  <si>
    <t>0601662</t>
  </si>
  <si>
    <t>Alexa</t>
  </si>
  <si>
    <t>Greenland</t>
  </si>
  <si>
    <t>alexa.greenland@kavodcharter.org</t>
  </si>
  <si>
    <t>e3 Civic High</t>
  </si>
  <si>
    <t>1302</t>
  </si>
  <si>
    <t>0602350</t>
  </si>
  <si>
    <t>Cheryl</t>
  </si>
  <si>
    <t>James-Ward</t>
  </si>
  <si>
    <t>cward@e3civichigh.com</t>
  </si>
  <si>
    <t>San Diego Cooperative Charter School 2</t>
  </si>
  <si>
    <t>1510</t>
  </si>
  <si>
    <t>Health Sciences Middle</t>
  </si>
  <si>
    <t>1517</t>
  </si>
  <si>
    <t>8</t>
  </si>
  <si>
    <t>0601510</t>
  </si>
  <si>
    <t>Laurel Preparatory Academy</t>
  </si>
  <si>
    <t>1600</t>
  </si>
  <si>
    <t>Empower Language Academy</t>
  </si>
  <si>
    <t>1634</t>
  </si>
  <si>
    <t>0602375</t>
  </si>
  <si>
    <t>Demi</t>
  </si>
  <si>
    <t>Brown</t>
  </si>
  <si>
    <t>dbrown@empowercharter.org</t>
  </si>
  <si>
    <t>Elevate</t>
  </si>
  <si>
    <t>1633</t>
  </si>
  <si>
    <t>0601503</t>
  </si>
  <si>
    <t>Robert</t>
  </si>
  <si>
    <t>Elliott</t>
  </si>
  <si>
    <t>relliott@elevateschool.com</t>
  </si>
  <si>
    <t>International High School of Science, Technology, Engineering, Arts and Mathematics</t>
  </si>
  <si>
    <t>1648</t>
  </si>
  <si>
    <t>High Tech Elementary</t>
  </si>
  <si>
    <t>1709</t>
  </si>
  <si>
    <t>0602429</t>
  </si>
  <si>
    <t>Allie</t>
  </si>
  <si>
    <t>Wong</t>
  </si>
  <si>
    <t>awong@hightechhigh.org</t>
  </si>
  <si>
    <t>Ingenuity Charter</t>
  </si>
  <si>
    <t>1719</t>
  </si>
  <si>
    <t>0601533</t>
  </si>
  <si>
    <t>Susan</t>
  </si>
  <si>
    <t>Cuttitta</t>
  </si>
  <si>
    <t>susan.cuttitta@ofarrellschool.org</t>
  </si>
  <si>
    <t>0601551</t>
  </si>
  <si>
    <t>Loescher</t>
  </si>
  <si>
    <t>sloescher@urbansd.com</t>
  </si>
  <si>
    <t>0601468</t>
  </si>
  <si>
    <t>Jan</t>
  </si>
  <si>
    <t>Perry</t>
  </si>
  <si>
    <t>jan@americasfinestcharterschool.org</t>
  </si>
  <si>
    <t>Suncoast STEAM Academy</t>
  </si>
  <si>
    <t>1981</t>
  </si>
  <si>
    <t>0601987</t>
  </si>
  <si>
    <t>Annette</t>
  </si>
  <si>
    <t>Kennedy</t>
  </si>
  <si>
    <t>akennedy@socoastcharters.org</t>
  </si>
  <si>
    <t>Charter School of San Diego</t>
  </si>
  <si>
    <t>0028</t>
  </si>
  <si>
    <t>0601876</t>
  </si>
  <si>
    <t>Preuss School UCSD</t>
  </si>
  <si>
    <t>0169</t>
  </si>
  <si>
    <t>0602148</t>
  </si>
  <si>
    <t>Matthew</t>
  </si>
  <si>
    <t>Steitz</t>
  </si>
  <si>
    <t>msteitz@ucsd.edu</t>
  </si>
  <si>
    <t>High Tech High</t>
  </si>
  <si>
    <t>0269</t>
  </si>
  <si>
    <t>0601753</t>
  </si>
  <si>
    <t>Andrew</t>
  </si>
  <si>
    <t>Gloag</t>
  </si>
  <si>
    <t>ajgloag@hightechhigh.org</t>
  </si>
  <si>
    <t>Cortez Hill Academy</t>
  </si>
  <si>
    <t>0342</t>
  </si>
  <si>
    <t>Audeo Charter</t>
  </si>
  <si>
    <t>0406</t>
  </si>
  <si>
    <t>0601522</t>
  </si>
  <si>
    <t>Lewis and Clark Community Charter</t>
  </si>
  <si>
    <t>0441</t>
  </si>
  <si>
    <t>Darnall Charter</t>
  </si>
  <si>
    <t>0033</t>
  </si>
  <si>
    <t>0602364</t>
  </si>
  <si>
    <t>Consuelo</t>
  </si>
  <si>
    <t>Manriquez</t>
  </si>
  <si>
    <t>cmanriquez@darnallcharter.org</t>
  </si>
  <si>
    <t>Keiller Leadership Academy</t>
  </si>
  <si>
    <t>0695</t>
  </si>
  <si>
    <t>0601545</t>
  </si>
  <si>
    <t>Joel</t>
  </si>
  <si>
    <t>Christman</t>
  </si>
  <si>
    <t>jchristman@mykla.org</t>
  </si>
  <si>
    <t>Harriet Tubman Village Charter</t>
  </si>
  <si>
    <t>0046</t>
  </si>
  <si>
    <t>0601817</t>
  </si>
  <si>
    <t>Ryan</t>
  </si>
  <si>
    <t>Woodard</t>
  </si>
  <si>
    <t>rwoodard@tubmancharter.org</t>
  </si>
  <si>
    <t>King-Chavez Primary Academy</t>
  </si>
  <si>
    <t>0705</t>
  </si>
  <si>
    <t>0602015</t>
  </si>
  <si>
    <t>Gerry</t>
  </si>
  <si>
    <t>Guevara</t>
  </si>
  <si>
    <t>gguevara@kingchavez.org</t>
  </si>
  <si>
    <t>Memorial Academy of Learning &amp; Tech Center</t>
  </si>
  <si>
    <t>0707</t>
  </si>
  <si>
    <t>The O'Farrell Charter</t>
  </si>
  <si>
    <t>0048</t>
  </si>
  <si>
    <t>0602136</t>
  </si>
  <si>
    <t>McGill School of Success</t>
  </si>
  <si>
    <t>0095</t>
  </si>
  <si>
    <t>0602275</t>
  </si>
  <si>
    <t>Norma</t>
  </si>
  <si>
    <t>Sandoval</t>
  </si>
  <si>
    <t>nsandoval@mcgillschoolofsuccess.org</t>
  </si>
  <si>
    <t>Nubia Leadership Academy</t>
  </si>
  <si>
    <t>0133</t>
  </si>
  <si>
    <t>Museum</t>
  </si>
  <si>
    <t>0081</t>
  </si>
  <si>
    <t>0602106</t>
  </si>
  <si>
    <t>Phil</t>
  </si>
  <si>
    <t>Beaumont</t>
  </si>
  <si>
    <t>phil@museumschool.org</t>
  </si>
  <si>
    <t>Kwachiiyao</t>
  </si>
  <si>
    <t>0134</t>
  </si>
  <si>
    <t>Holly Drive Leadership Academy</t>
  </si>
  <si>
    <t>0264</t>
  </si>
  <si>
    <t>0602302</t>
  </si>
  <si>
    <t>Alysia</t>
  </si>
  <si>
    <t>Shaw Smith</t>
  </si>
  <si>
    <t>hdlaprincipal@msn.com</t>
  </si>
  <si>
    <t>Sojourner Truth Learning Academy</t>
  </si>
  <si>
    <t>0189</t>
  </si>
  <si>
    <t>High Tech Elementary Explorer</t>
  </si>
  <si>
    <t>0278</t>
  </si>
  <si>
    <t>0601768</t>
  </si>
  <si>
    <t>Briony</t>
  </si>
  <si>
    <t>Chown</t>
  </si>
  <si>
    <t>bchown@hightechhigh.org</t>
  </si>
  <si>
    <t>San Diego Cooperative Charter</t>
  </si>
  <si>
    <t>0396</t>
  </si>
  <si>
    <t>0601809</t>
  </si>
  <si>
    <t>Saluta</t>
  </si>
  <si>
    <t>sarah@sdccs.org</t>
  </si>
  <si>
    <t>King-Chavez Academy of Excellence</t>
  </si>
  <si>
    <t>0420</t>
  </si>
  <si>
    <t>0601585</t>
  </si>
  <si>
    <t>Collins</t>
  </si>
  <si>
    <t>jcollins@kingchavez.org</t>
  </si>
  <si>
    <t>Global Learning Charter</t>
  </si>
  <si>
    <t>0374</t>
  </si>
  <si>
    <t>Albert Einstein Academy Charter Elementary</t>
  </si>
  <si>
    <t>0488</t>
  </si>
  <si>
    <t>0602409</t>
  </si>
  <si>
    <t>Greta</t>
  </si>
  <si>
    <t>Bouterse</t>
  </si>
  <si>
    <t>gbouterse@aeacs.org</t>
  </si>
  <si>
    <t>Promise Charter</t>
  </si>
  <si>
    <t>0487</t>
  </si>
  <si>
    <t>Santee</t>
  </si>
  <si>
    <t>Santee Explorer Academy</t>
  </si>
  <si>
    <t>0314</t>
  </si>
  <si>
    <t>South Bay Union</t>
  </si>
  <si>
    <t>Imperial Beach Charter</t>
  </si>
  <si>
    <t>1418</t>
  </si>
  <si>
    <t>Thomas</t>
  </si>
  <si>
    <t>sthomas@sbusd.org</t>
  </si>
  <si>
    <t>Nestor Language Academy Charter</t>
  </si>
  <si>
    <t>1252</t>
  </si>
  <si>
    <t>Gil</t>
  </si>
  <si>
    <t>Luna</t>
  </si>
  <si>
    <t>gluna@sbusd.org</t>
  </si>
  <si>
    <t>South Bay Charter</t>
  </si>
  <si>
    <t>0168</t>
  </si>
  <si>
    <t>1</t>
  </si>
  <si>
    <t>Spencer Valley Elementary</t>
  </si>
  <si>
    <t>Insight @ San Diego</t>
  </si>
  <si>
    <t>1371</t>
  </si>
  <si>
    <t>0601528</t>
  </si>
  <si>
    <t>Kimberly</t>
  </si>
  <si>
    <t>Odom</t>
  </si>
  <si>
    <t>kimodom@k12insightca.org</t>
  </si>
  <si>
    <t>California Virtual Academy @ San Diego</t>
  </si>
  <si>
    <t>0493</t>
  </si>
  <si>
    <t>0601805</t>
  </si>
  <si>
    <t>April</t>
  </si>
  <si>
    <t>Warren</t>
  </si>
  <si>
    <t>awarren@caliva.org</t>
  </si>
  <si>
    <t>Sweetwater Union High</t>
  </si>
  <si>
    <t>Advanced Achievement Academy</t>
  </si>
  <si>
    <t>0752</t>
  </si>
  <si>
    <t>Hawking S.T.E.A.M. Charter</t>
  </si>
  <si>
    <t>1407</t>
  </si>
  <si>
    <t>0602075</t>
  </si>
  <si>
    <t>Lorena</t>
  </si>
  <si>
    <t>Chavez</t>
  </si>
  <si>
    <t>lchavez@hawkingcharter.org</t>
  </si>
  <si>
    <t>Hawking S.T.E.A.M. Charter School 2</t>
  </si>
  <si>
    <t>1524</t>
  </si>
  <si>
    <t>MAAC Community Charter</t>
  </si>
  <si>
    <t>0303</t>
  </si>
  <si>
    <t>0601988</t>
  </si>
  <si>
    <t>Tommy</t>
  </si>
  <si>
    <t>tramirez@maacproject.org</t>
  </si>
  <si>
    <t>Vallecitos Elementary</t>
  </si>
  <si>
    <t>RAI Online Charter</t>
  </si>
  <si>
    <t>0518</t>
  </si>
  <si>
    <t>The New School</t>
  </si>
  <si>
    <t>0673</t>
  </si>
  <si>
    <t>Taylion San Diego Academy</t>
  </si>
  <si>
    <t>1559</t>
  </si>
  <si>
    <t>Vista Unified</t>
  </si>
  <si>
    <t>SIATech</t>
  </si>
  <si>
    <t>0627</t>
  </si>
  <si>
    <t>10-12</t>
  </si>
  <si>
    <t>0601781</t>
  </si>
  <si>
    <t>Terrance</t>
  </si>
  <si>
    <t>Mims</t>
  </si>
  <si>
    <t>terrance.mims@siatech.org</t>
  </si>
  <si>
    <t>North County Trade Tech High</t>
  </si>
  <si>
    <t>0884</t>
  </si>
  <si>
    <t>0602203</t>
  </si>
  <si>
    <t>Philip</t>
  </si>
  <si>
    <t>Lutgen</t>
  </si>
  <si>
    <t>plutgen@northcountytradetech.org</t>
  </si>
  <si>
    <t>Guajome Learning Center</t>
  </si>
  <si>
    <t>1351</t>
  </si>
  <si>
    <t>1-12</t>
  </si>
  <si>
    <t>0602247</t>
  </si>
  <si>
    <t>Humphrey</t>
  </si>
  <si>
    <t>humphreyke@guajome.net</t>
  </si>
  <si>
    <t>Bella Mente Montessori Academy</t>
  </si>
  <si>
    <t>1515</t>
  </si>
  <si>
    <t>0601737</t>
  </si>
  <si>
    <t>Erin</t>
  </si>
  <si>
    <t>Feeley</t>
  </si>
  <si>
    <t>efeeley@bellamentecharter.org</t>
  </si>
  <si>
    <t>Guajome Park Academy Charter</t>
  </si>
  <si>
    <t>0050</t>
  </si>
  <si>
    <t>0601705</t>
  </si>
  <si>
    <t>Vista Literacy Academy Charter</t>
  </si>
  <si>
    <t>0384</t>
  </si>
  <si>
    <t>Oceanside Unified</t>
  </si>
  <si>
    <t>Coastal Academy</t>
  </si>
  <si>
    <t>0516</t>
  </si>
  <si>
    <t>School of Business and Technology</t>
  </si>
  <si>
    <t>0545</t>
  </si>
  <si>
    <t>Coastal Academy Charter</t>
  </si>
  <si>
    <t>0602258</t>
  </si>
  <si>
    <t>Marcy</t>
  </si>
  <si>
    <t>Cashin</t>
  </si>
  <si>
    <t>mcashin@classicalacademy.com</t>
  </si>
  <si>
    <t>Pacific View Charter</t>
  </si>
  <si>
    <t>0247</t>
  </si>
  <si>
    <t>0601537</t>
  </si>
  <si>
    <t>Gina</t>
  </si>
  <si>
    <t>Campbell</t>
  </si>
  <si>
    <t>gcampbell@pacificview.org</t>
  </si>
  <si>
    <t>San Marcos Unified</t>
  </si>
  <si>
    <t>Bayshore Preparatory Charter</t>
  </si>
  <si>
    <t>0723</t>
  </si>
  <si>
    <t>Pivot Charter School - San Diego II</t>
  </si>
  <si>
    <t>1983</t>
  </si>
  <si>
    <t>0601689</t>
  </si>
  <si>
    <t>Jayna</t>
  </si>
  <si>
    <t>Gaskell</t>
  </si>
  <si>
    <t>jgaskell@pivotcharter.org</t>
  </si>
  <si>
    <t>Warner Unified</t>
  </si>
  <si>
    <t>Warner i</t>
  </si>
  <si>
    <t>1205</t>
  </si>
  <si>
    <t>All Tribes Elementary Charter</t>
  </si>
  <si>
    <t>1262</t>
  </si>
  <si>
    <t>0601521</t>
  </si>
  <si>
    <t>Mary Ann</t>
  </si>
  <si>
    <t>Donohue</t>
  </si>
  <si>
    <t>alltribeselem@aol.com</t>
  </si>
  <si>
    <t>California Pacific Charter - San Diego</t>
  </si>
  <si>
    <t>1758</t>
  </si>
  <si>
    <t>0602328</t>
  </si>
  <si>
    <t>Feher</t>
  </si>
  <si>
    <t>cfeher@cal-pacs.org</t>
  </si>
  <si>
    <t>San Diego Mission Academy</t>
  </si>
  <si>
    <t>2020</t>
  </si>
  <si>
    <t>0602294</t>
  </si>
  <si>
    <t>Unis</t>
  </si>
  <si>
    <t>principal@sdmissionacademy.org</t>
  </si>
  <si>
    <t>Sage Oak Charter School - South</t>
  </si>
  <si>
    <t>2051</t>
  </si>
  <si>
    <t>K-11</t>
  </si>
  <si>
    <t>0602505</t>
  </si>
  <si>
    <t>Krista</t>
  </si>
  <si>
    <t>Woodgrift</t>
  </si>
  <si>
    <t>kwoodgrift@sageoak.education</t>
  </si>
  <si>
    <t>Excel Academy Charter</t>
  </si>
  <si>
    <t>2053</t>
  </si>
  <si>
    <t>0602500</t>
  </si>
  <si>
    <t>Heidi</t>
  </si>
  <si>
    <t>Gasca</t>
  </si>
  <si>
    <t>hgasca@excelacademy.education</t>
  </si>
  <si>
    <t>Pathways Academy Charter - Adult Education</t>
  </si>
  <si>
    <t>2052</t>
  </si>
  <si>
    <t>0602491</t>
  </si>
  <si>
    <t>Jarom</t>
  </si>
  <si>
    <t>Luedtke</t>
  </si>
  <si>
    <t>jluedtke@pathwaysacademy.education</t>
  </si>
  <si>
    <t>All Tribes Charter</t>
  </si>
  <si>
    <t>1057</t>
  </si>
  <si>
    <t>0601989</t>
  </si>
  <si>
    <t>Mary</t>
  </si>
  <si>
    <t>ataics@aol.com</t>
  </si>
  <si>
    <t>SBC - High Tech High</t>
  </si>
  <si>
    <t>High Tech High Chula Vista</t>
  </si>
  <si>
    <t>0756</t>
  </si>
  <si>
    <t>03</t>
  </si>
  <si>
    <t>Statewide Benefit Charter</t>
  </si>
  <si>
    <t>0602061</t>
  </si>
  <si>
    <t>Edrick</t>
  </si>
  <si>
    <t>Macalaguim</t>
  </si>
  <si>
    <t>emacalaguim@hightechhigh.org</t>
  </si>
  <si>
    <t>High Tech High North County</t>
  </si>
  <si>
    <t>0601818</t>
  </si>
  <si>
    <t>Shani</t>
  </si>
  <si>
    <t>Leader</t>
  </si>
  <si>
    <t>sleader@hightechhigh.org</t>
  </si>
  <si>
    <t>High Tech Middle North County</t>
  </si>
  <si>
    <t>0601622</t>
  </si>
  <si>
    <t>Kelly</t>
  </si>
  <si>
    <t>Jacob</t>
  </si>
  <si>
    <t>kjacob@hightechhigh.org</t>
  </si>
  <si>
    <t>High Tech Middle Chula Vista</t>
  </si>
  <si>
    <t>0601800</t>
  </si>
  <si>
    <t>Rod</t>
  </si>
  <si>
    <t>Buenviaje</t>
  </si>
  <si>
    <t>rbuenviaje@hightechhigh.org</t>
  </si>
  <si>
    <t>High Tech Elementary Chula Vista</t>
  </si>
  <si>
    <t>0602097</t>
  </si>
  <si>
    <t>Marquita</t>
  </si>
  <si>
    <t>Griffith</t>
  </si>
  <si>
    <t>mgriffith@hightechhigh.org</t>
  </si>
  <si>
    <t>High Tech Elementary North County</t>
  </si>
  <si>
    <t>0602431</t>
  </si>
  <si>
    <t>Karen</t>
  </si>
  <si>
    <t>Feitelberg</t>
  </si>
  <si>
    <t>kfeitelberg@hightechhigh.org</t>
  </si>
  <si>
    <t>High Tech High Mesa</t>
  </si>
  <si>
    <t>0602341</t>
  </si>
  <si>
    <t>Brett</t>
  </si>
  <si>
    <t>Peterson</t>
  </si>
  <si>
    <t>bpeterson@hightechhigh.org</t>
  </si>
  <si>
    <t>High Tech Middle Mesa</t>
  </si>
  <si>
    <t>6</t>
  </si>
  <si>
    <t>0602232</t>
  </si>
  <si>
    <t>Juliet</t>
  </si>
  <si>
    <t>Mohnkern</t>
  </si>
  <si>
    <t>jmohnkern@hightechhigh.org</t>
  </si>
  <si>
    <t>High Tech Elementary Mesa</t>
  </si>
  <si>
    <t>0602049</t>
  </si>
  <si>
    <t>Monique</t>
  </si>
  <si>
    <t>Knight</t>
  </si>
  <si>
    <t>mknight@hightechhigh.org</t>
  </si>
  <si>
    <t>Bonsall Unified</t>
  </si>
  <si>
    <t>Pathways Academy Charter</t>
  </si>
  <si>
    <t>1767</t>
  </si>
  <si>
    <t>Vivian Banks Charter</t>
  </si>
  <si>
    <t>0104</t>
  </si>
  <si>
    <t>Eric</t>
  </si>
  <si>
    <t>Kosch</t>
  </si>
  <si>
    <t>eric.kosch@bonsallusd.com</t>
  </si>
  <si>
    <t>SBE - Thrive Public</t>
  </si>
  <si>
    <t>Thrive Public</t>
  </si>
  <si>
    <t>1696</t>
  </si>
  <si>
    <t>02</t>
  </si>
  <si>
    <t>State Board of Education</t>
  </si>
  <si>
    <t>61</t>
  </si>
  <si>
    <t>Elemen Schools In 1 School Dist. (Public)</t>
  </si>
  <si>
    <t>0601504</t>
  </si>
  <si>
    <t>SBE - Audeo Charter II</t>
  </si>
  <si>
    <t>Audeo Charter II</t>
  </si>
  <si>
    <t>1835</t>
  </si>
  <si>
    <t>0601855</t>
  </si>
  <si>
    <t>SBE - Grossmont Secondary</t>
  </si>
  <si>
    <t>Grossmont Secondary</t>
  </si>
  <si>
    <t>1889</t>
  </si>
  <si>
    <t>67</t>
  </si>
  <si>
    <t>High Schools In 1 School Dist. (Public)</t>
  </si>
  <si>
    <t>0601940</t>
  </si>
  <si>
    <t>Hayley</t>
  </si>
  <si>
    <t>Beaupre</t>
  </si>
  <si>
    <t>hbeaupre@grossmontcharter.com</t>
  </si>
  <si>
    <t>SBE - Sweetwater Secondary</t>
  </si>
  <si>
    <t>Sweetwater Secondary</t>
  </si>
  <si>
    <t>1903</t>
  </si>
  <si>
    <t>0601509</t>
  </si>
  <si>
    <t>hbeaupre@sweetwatersecondary.com</t>
  </si>
  <si>
    <t>SBE - Vista Springs Charter</t>
  </si>
  <si>
    <t>Vista Springs Charter</t>
  </si>
  <si>
    <t>1968</t>
  </si>
  <si>
    <t>0601463</t>
  </si>
  <si>
    <t>SBE - College Preparatory Middle</t>
  </si>
  <si>
    <t>College Preparatory Middle</t>
  </si>
  <si>
    <t>1967</t>
  </si>
  <si>
    <t>0601638</t>
  </si>
  <si>
    <t>Mitchell</t>
  </si>
  <si>
    <t>Miller</t>
  </si>
  <si>
    <t>mmiller@mycpms.net</t>
  </si>
  <si>
    <t>SBE - Baypoint Preparatory Academy San Diego</t>
  </si>
  <si>
    <t>Baypoint Preparatory Academy - San Diego</t>
  </si>
  <si>
    <t>1966</t>
  </si>
  <si>
    <t>0602295</t>
  </si>
  <si>
    <t>Heather</t>
  </si>
  <si>
    <t>Herrera</t>
  </si>
  <si>
    <t>hherrera@baypointprep.org</t>
  </si>
  <si>
    <t>2022-23 Unaudited Actuals Technical Checklist</t>
  </si>
  <si>
    <t>2021-22</t>
  </si>
  <si>
    <t>2022-23</t>
  </si>
  <si>
    <t>2021-22 Audit Report</t>
  </si>
  <si>
    <r>
      <t xml:space="preserve">2022-23 Financial Reports
</t>
    </r>
    <r>
      <rPr>
        <b/>
        <i/>
        <sz val="11"/>
        <color theme="4"/>
        <rFont val="Calibri"/>
        <family val="2"/>
        <scheme val="minor"/>
      </rPr>
      <t>UA Line F.1.b. 
(obj 9793, 9795)</t>
    </r>
  </si>
  <si>
    <t>**2022-23 beginning fund balances, MUST equal 2021-22 ending fund balances</t>
  </si>
  <si>
    <r>
      <t xml:space="preserve">**If the 2021-22 Audit Report audit adjustments/restatments </t>
    </r>
    <r>
      <rPr>
        <b/>
        <u/>
        <sz val="11"/>
        <color rgb="FFFF0000"/>
        <rFont val="Calibri"/>
        <family val="2"/>
        <scheme val="minor"/>
      </rPr>
      <t>DO NOT</t>
    </r>
    <r>
      <rPr>
        <b/>
        <sz val="11"/>
        <color rgb="FFFF0000"/>
        <rFont val="Calibri"/>
        <family val="2"/>
        <scheme val="minor"/>
      </rPr>
      <t xml:space="preserve"> match the 2022-23 Unaudited Actuals audit adjustments/restatements, please work with the charter school to ensure the financials are reported accurately prior to SDCOE submission.</t>
    </r>
  </si>
  <si>
    <r>
      <t xml:space="preserve">Ending Fund Balance
</t>
    </r>
    <r>
      <rPr>
        <b/>
        <i/>
        <sz val="11"/>
        <color theme="4"/>
        <rFont val="Calibri"/>
        <family val="2"/>
        <scheme val="minor"/>
      </rPr>
      <t>21-22 UA Line F.2.</t>
    </r>
  </si>
  <si>
    <r>
      <t xml:space="preserve">Beginning Fund Balance
</t>
    </r>
    <r>
      <rPr>
        <b/>
        <i/>
        <sz val="11"/>
        <color theme="4"/>
        <rFont val="Calibri"/>
        <family val="2"/>
        <scheme val="minor"/>
      </rPr>
      <t>21-22 UA Line F.1.a. (obj 9791)</t>
    </r>
  </si>
  <si>
    <t>Do audit adjustments and restatements, if any, reported in the 2021-22 Audit Report, match the audit adjustments/restatements reported in object 9793, 9795 of the 2022-23 Unaudited Actuals?</t>
  </si>
  <si>
    <r>
      <t xml:space="preserve">Was a an </t>
    </r>
    <r>
      <rPr>
        <i/>
        <sz val="11"/>
        <color theme="1"/>
        <rFont val="Calibri"/>
        <family val="2"/>
        <scheme val="minor"/>
      </rPr>
      <t>official</t>
    </r>
    <r>
      <rPr>
        <sz val="11"/>
        <color theme="1"/>
        <rFont val="Calibri"/>
        <family val="2"/>
        <scheme val="minor"/>
      </rPr>
      <t xml:space="preserve"> SACS extract or Charter School Alternative Form submitted via SACS Web?</t>
    </r>
  </si>
  <si>
    <t>1. Run Technical Review (TRC) - All Fatal Errors must be cleared</t>
  </si>
  <si>
    <t>Alternative Form Errors - SACS Web</t>
  </si>
  <si>
    <t>2. When a form is closed if there are any errors, a new window will pop up to notify the user of the errors remaining.</t>
  </si>
  <si>
    <r>
      <t xml:space="preserve">3.  The Alternative Form must have official status for submission.  Verify Official Status
     CDE </t>
    </r>
    <r>
      <rPr>
        <b/>
        <u/>
        <sz val="11"/>
        <color theme="1"/>
        <rFont val="Calibri"/>
        <family val="2"/>
        <scheme val="minor"/>
      </rPr>
      <t>will not</t>
    </r>
    <r>
      <rPr>
        <sz val="11"/>
        <color theme="1"/>
        <rFont val="Calibri"/>
        <family val="2"/>
        <scheme val="minor"/>
      </rPr>
      <t xml:space="preserve"> accept an Alternative Form with any errors. Please ensure any errors that exist are corrected prior to promoting your submission
     to the charter approver and authorizer approver.</t>
    </r>
  </si>
  <si>
    <t>Submit the dataset for approval by using the Queues Menu by promoting to the appropriate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</si>
</sst>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\-00000\-0000000"/>
    <numFmt numFmtId="165" formatCode="00000000000000"/>
    <numFmt numFmtId="166" formatCode="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u/>
      <sz val="11"/>
      <color rgb="FF0000FF"/>
      <name val="Arial"/>
      <family val="2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2" fillId="0" borderId="0"/>
  </cellStyleXfs>
  <cellXfs count="60">
    <xf numFmtId="0" fontId="0" fillId="0" borderId="0" xfId="0"/>
    <xf numFmtId="44" fontId="0" fillId="0" borderId="2" xfId="1" applyFont="1" applyBorder="1"/>
    <xf numFmtId="0" fontId="0" fillId="0" borderId="0" xfId="0" applyAlignment="1">
      <alignment horizontal="center"/>
    </xf>
    <xf numFmtId="44" fontId="0" fillId="0" borderId="4" xfId="1" applyFont="1" applyBorder="1"/>
    <xf numFmtId="44" fontId="0" fillId="0" borderId="3" xfId="1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2"/>
    <xf numFmtId="0" fontId="2" fillId="0" borderId="0" xfId="0" applyFont="1" applyAlignment="1">
      <alignment horizontal="right"/>
    </xf>
    <xf numFmtId="0" fontId="0" fillId="2" borderId="1" xfId="0" applyFill="1" applyBorder="1" applyAlignment="1" applyProtection="1">
      <alignment vertical="center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3" applyFont="1"/>
    <xf numFmtId="0" fontId="11" fillId="0" borderId="0" xfId="3" applyFont="1" applyAlignment="1">
      <alignment horizontal="center"/>
    </xf>
    <xf numFmtId="165" fontId="9" fillId="0" borderId="0" xfId="4" applyNumberFormat="1" applyFont="1" applyAlignment="1">
      <alignment horizontal="left"/>
    </xf>
    <xf numFmtId="166" fontId="9" fillId="0" borderId="0" xfId="4" applyNumberFormat="1" applyFont="1" applyAlignment="1">
      <alignment horizontal="center"/>
    </xf>
    <xf numFmtId="0" fontId="9" fillId="0" borderId="0" xfId="4" applyFont="1"/>
    <xf numFmtId="14" fontId="9" fillId="0" borderId="0" xfId="4" applyNumberFormat="1" applyFont="1" applyAlignment="1">
      <alignment horizontal="center"/>
    </xf>
    <xf numFmtId="0" fontId="13" fillId="0" borderId="0" xfId="2" applyNumberFormat="1" applyFont="1"/>
    <xf numFmtId="165" fontId="9" fillId="0" borderId="0" xfId="4" applyNumberFormat="1" applyFont="1"/>
    <xf numFmtId="0" fontId="14" fillId="0" borderId="0" xfId="0" applyFont="1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44" fontId="0" fillId="2" borderId="3" xfId="1" applyFont="1" applyFill="1" applyBorder="1" applyProtection="1">
      <protection locked="0"/>
    </xf>
    <xf numFmtId="44" fontId="0" fillId="2" borderId="4" xfId="1" applyFont="1" applyFill="1" applyBorder="1" applyProtection="1">
      <protection locked="0"/>
    </xf>
    <xf numFmtId="49" fontId="2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2" borderId="1" xfId="1" applyFont="1" applyFill="1" applyBorder="1" applyAlignment="1" applyProtection="1">
      <alignment horizontal="center"/>
      <protection locked="0"/>
    </xf>
    <xf numFmtId="44" fontId="0" fillId="2" borderId="3" xfId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Table Body" xfId="4" xr:uid="{1E6148FD-1EED-467B-9A6B-EEBD0D847B84}"/>
    <cellStyle name="Table Header" xfId="3" xr:uid="{ED322701-6467-4640-B520-82142E9B54FE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</xdr:colOff>
      <xdr:row>86</xdr:row>
      <xdr:rowOff>110490</xdr:rowOff>
    </xdr:from>
    <xdr:to>
      <xdr:col>10</xdr:col>
      <xdr:colOff>54186</xdr:colOff>
      <xdr:row>111</xdr:row>
      <xdr:rowOff>59055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F59238E-2BEF-2182-5A9C-70438B0E8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990" y="17731740"/>
          <a:ext cx="8963871" cy="448246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322780</xdr:colOff>
      <xdr:row>81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98E0CA7-B291-3362-5D68-234EC9622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3277850"/>
          <a:ext cx="9323905" cy="355282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200026</xdr:colOff>
      <xdr:row>114</xdr:row>
      <xdr:rowOff>142875</xdr:rowOff>
    </xdr:from>
    <xdr:to>
      <xdr:col>10</xdr:col>
      <xdr:colOff>596875</xdr:colOff>
      <xdr:row>121</xdr:row>
      <xdr:rowOff>217170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904B071-CE91-5E9E-7A33-0222E62E2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9626" y="23202900"/>
          <a:ext cx="9390354" cy="394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xanna.travers@sdcoe.net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emacalaguim@hightechhigh.org" TargetMode="External"/><Relationship Id="rId21" Type="http://schemas.openxmlformats.org/officeDocument/2006/relationships/hyperlink" Target="mailto:jorge.ramirez@cvesd.org" TargetMode="External"/><Relationship Id="rId42" Type="http://schemas.openxmlformats.org/officeDocument/2006/relationships/hyperlink" Target="mailto:asoriano21@yahoo.com" TargetMode="External"/><Relationship Id="rId47" Type="http://schemas.openxmlformats.org/officeDocument/2006/relationships/hyperlink" Target="mailto:bmclaughlin@sdvirtualschools.com" TargetMode="External"/><Relationship Id="rId63" Type="http://schemas.openxmlformats.org/officeDocument/2006/relationships/hyperlink" Target="mailto:sjohnson@hshmc.org" TargetMode="External"/><Relationship Id="rId68" Type="http://schemas.openxmlformats.org/officeDocument/2006/relationships/hyperlink" Target="mailto:neil.mccurdy@sethigh.org" TargetMode="External"/><Relationship Id="rId84" Type="http://schemas.openxmlformats.org/officeDocument/2006/relationships/hyperlink" Target="mailto:cmanriquez@darnallcharter.org" TargetMode="External"/><Relationship Id="rId89" Type="http://schemas.openxmlformats.org/officeDocument/2006/relationships/hyperlink" Target="mailto:nsandoval@mcgillschoolofsuccess.org" TargetMode="External"/><Relationship Id="rId112" Type="http://schemas.openxmlformats.org/officeDocument/2006/relationships/hyperlink" Target="mailto:principal@sdmissionacademy.org" TargetMode="External"/><Relationship Id="rId16" Type="http://schemas.openxmlformats.org/officeDocument/2006/relationships/hyperlink" Target="mailto:bjimenez@hgcschool.org" TargetMode="External"/><Relationship Id="rId107" Type="http://schemas.openxmlformats.org/officeDocument/2006/relationships/hyperlink" Target="mailto:mcashin@classicalacademy.com" TargetMode="External"/><Relationship Id="rId11" Type="http://schemas.openxmlformats.org/officeDocument/2006/relationships/hyperlink" Target="mailto:eva.pacheco@ejeacademies.org" TargetMode="External"/><Relationship Id="rId32" Type="http://schemas.openxmlformats.org/officeDocument/2006/relationships/hyperlink" Target="mailto:ttuter@altusschools.net" TargetMode="External"/><Relationship Id="rId37" Type="http://schemas.openxmlformats.org/officeDocument/2006/relationships/hyperlink" Target="mailto:cbowes@jdusd.org" TargetMode="External"/><Relationship Id="rId53" Type="http://schemas.openxmlformats.org/officeDocument/2006/relationships/hyperlink" Target="mailto:mvasquez@hightechhigh.org" TargetMode="External"/><Relationship Id="rId58" Type="http://schemas.openxmlformats.org/officeDocument/2006/relationships/hyperlink" Target="mailto:ijones@hightechhigh.org" TargetMode="External"/><Relationship Id="rId74" Type="http://schemas.openxmlformats.org/officeDocument/2006/relationships/hyperlink" Target="mailto:relliott@elevateschool.com" TargetMode="External"/><Relationship Id="rId79" Type="http://schemas.openxmlformats.org/officeDocument/2006/relationships/hyperlink" Target="mailto:akennedy@socoastcharters.org" TargetMode="External"/><Relationship Id="rId102" Type="http://schemas.openxmlformats.org/officeDocument/2006/relationships/hyperlink" Target="mailto:terrance.mims@siatech.org" TargetMode="External"/><Relationship Id="rId123" Type="http://schemas.openxmlformats.org/officeDocument/2006/relationships/hyperlink" Target="mailto:bpeterson@hightechhigh.org" TargetMode="External"/><Relationship Id="rId128" Type="http://schemas.openxmlformats.org/officeDocument/2006/relationships/hyperlink" Target="mailto:hbeaupre@grossmontcharter.com" TargetMode="External"/><Relationship Id="rId5" Type="http://schemas.openxmlformats.org/officeDocument/2006/relationships/hyperlink" Target="mailto:kathleen.hermsmeyer@springscs.org" TargetMode="External"/><Relationship Id="rId90" Type="http://schemas.openxmlformats.org/officeDocument/2006/relationships/hyperlink" Target="mailto:phil@museumschool.org" TargetMode="External"/><Relationship Id="rId95" Type="http://schemas.openxmlformats.org/officeDocument/2006/relationships/hyperlink" Target="mailto:gbouterse@aeacs.org" TargetMode="External"/><Relationship Id="rId22" Type="http://schemas.openxmlformats.org/officeDocument/2006/relationships/hyperlink" Target="mailto:juan.ricoy@cvesd.org" TargetMode="External"/><Relationship Id="rId27" Type="http://schemas.openxmlformats.org/officeDocument/2006/relationships/hyperlink" Target="mailto:principal@dhcentralcharter.org" TargetMode="External"/><Relationship Id="rId43" Type="http://schemas.openxmlformats.org/officeDocument/2006/relationships/hyperlink" Target="mailto:lcummings@jcs-inc.org" TargetMode="External"/><Relationship Id="rId48" Type="http://schemas.openxmlformats.org/officeDocument/2006/relationships/hyperlink" Target="mailto:jlewis@compasscharters.org" TargetMode="External"/><Relationship Id="rId64" Type="http://schemas.openxmlformats.org/officeDocument/2006/relationships/hyperlink" Target="mailto:christine@innovationsacademy.org" TargetMode="External"/><Relationship Id="rId69" Type="http://schemas.openxmlformats.org/officeDocument/2006/relationships/hyperlink" Target="mailto:treed@oldtownacademy.org" TargetMode="External"/><Relationship Id="rId113" Type="http://schemas.openxmlformats.org/officeDocument/2006/relationships/hyperlink" Target="mailto:kwoodgrift@sageoak.education" TargetMode="External"/><Relationship Id="rId118" Type="http://schemas.openxmlformats.org/officeDocument/2006/relationships/hyperlink" Target="mailto:sleader@hightechhigh.org" TargetMode="External"/><Relationship Id="rId80" Type="http://schemas.openxmlformats.org/officeDocument/2006/relationships/hyperlink" Target="mailto:ttuter@altusschools.net" TargetMode="External"/><Relationship Id="rId85" Type="http://schemas.openxmlformats.org/officeDocument/2006/relationships/hyperlink" Target="mailto:jchristman@mykla.org" TargetMode="External"/><Relationship Id="rId12" Type="http://schemas.openxmlformats.org/officeDocument/2006/relationships/hyperlink" Target="mailto:janet.vasquez@ejeacademies.org" TargetMode="External"/><Relationship Id="rId17" Type="http://schemas.openxmlformats.org/officeDocument/2006/relationships/hyperlink" Target="mailto:dgooding@learningchoice.org" TargetMode="External"/><Relationship Id="rId33" Type="http://schemas.openxmlformats.org/officeDocument/2006/relationships/hyperlink" Target="mailto:sroner@echs.org" TargetMode="External"/><Relationship Id="rId38" Type="http://schemas.openxmlformats.org/officeDocument/2006/relationships/hyperlink" Target="mailto:kathleen.hermsmeyer@springscs.org" TargetMode="External"/><Relationship Id="rId59" Type="http://schemas.openxmlformats.org/officeDocument/2006/relationships/hyperlink" Target="mailto:sbaca@kingchavez.org" TargetMode="External"/><Relationship Id="rId103" Type="http://schemas.openxmlformats.org/officeDocument/2006/relationships/hyperlink" Target="mailto:plutgen@northcountytradetech.org" TargetMode="External"/><Relationship Id="rId108" Type="http://schemas.openxmlformats.org/officeDocument/2006/relationships/hyperlink" Target="mailto:gcampbell@pacificview.org" TargetMode="External"/><Relationship Id="rId124" Type="http://schemas.openxmlformats.org/officeDocument/2006/relationships/hyperlink" Target="mailto:jmohnkern@hightechhigh.org" TargetMode="External"/><Relationship Id="rId129" Type="http://schemas.openxmlformats.org/officeDocument/2006/relationships/hyperlink" Target="mailto:hbeaupre@sweetwatersecondary.com" TargetMode="External"/><Relationship Id="rId54" Type="http://schemas.openxmlformats.org/officeDocument/2006/relationships/hyperlink" Target="mailto:cdenotifications@kippsocal.org" TargetMode="External"/><Relationship Id="rId70" Type="http://schemas.openxmlformats.org/officeDocument/2006/relationships/hyperlink" Target="mailto:evargas@cityheightsprep.org" TargetMode="External"/><Relationship Id="rId75" Type="http://schemas.openxmlformats.org/officeDocument/2006/relationships/hyperlink" Target="mailto:awong@hightechhigh.org" TargetMode="External"/><Relationship Id="rId91" Type="http://schemas.openxmlformats.org/officeDocument/2006/relationships/hyperlink" Target="mailto:hdlaprincipal@msn.com" TargetMode="External"/><Relationship Id="rId96" Type="http://schemas.openxmlformats.org/officeDocument/2006/relationships/hyperlink" Target="mailto:sthomas@sbusd.org" TargetMode="External"/><Relationship Id="rId1" Type="http://schemas.openxmlformats.org/officeDocument/2006/relationships/hyperlink" Target="mailto:yussuf@iftincharter.net" TargetMode="External"/><Relationship Id="rId6" Type="http://schemas.openxmlformats.org/officeDocument/2006/relationships/hyperlink" Target="mailto:klasto@classicalacademy.com" TargetMode="External"/><Relationship Id="rId23" Type="http://schemas.openxmlformats.org/officeDocument/2006/relationships/hyperlink" Target="mailto:dwhyte@heightscharter.com" TargetMode="External"/><Relationship Id="rId28" Type="http://schemas.openxmlformats.org/officeDocument/2006/relationships/hyperlink" Target="mailto:srandle@echs.org" TargetMode="External"/><Relationship Id="rId49" Type="http://schemas.openxmlformats.org/officeDocument/2006/relationships/hyperlink" Target="mailto:dzwibel@myacademy.org" TargetMode="External"/><Relationship Id="rId114" Type="http://schemas.openxmlformats.org/officeDocument/2006/relationships/hyperlink" Target="mailto:hgasca@excelacademy.education" TargetMode="External"/><Relationship Id="rId119" Type="http://schemas.openxmlformats.org/officeDocument/2006/relationships/hyperlink" Target="mailto:kjacob@hightechhigh.org" TargetMode="External"/><Relationship Id="rId44" Type="http://schemas.openxmlformats.org/officeDocument/2006/relationships/hyperlink" Target="mailto:brooke.faigin@rivervalleyhigh.org" TargetMode="External"/><Relationship Id="rId60" Type="http://schemas.openxmlformats.org/officeDocument/2006/relationships/hyperlink" Target="mailto:gserce@magnoliapublicschools.org" TargetMode="External"/><Relationship Id="rId65" Type="http://schemas.openxmlformats.org/officeDocument/2006/relationships/hyperlink" Target="mailto:dsullivan@kingchavez.org" TargetMode="External"/><Relationship Id="rId81" Type="http://schemas.openxmlformats.org/officeDocument/2006/relationships/hyperlink" Target="mailto:msteitz@ucsd.edu" TargetMode="External"/><Relationship Id="rId86" Type="http://schemas.openxmlformats.org/officeDocument/2006/relationships/hyperlink" Target="mailto:rwoodard@tubmancharter.org" TargetMode="External"/><Relationship Id="rId130" Type="http://schemas.openxmlformats.org/officeDocument/2006/relationships/hyperlink" Target="mailto:kathleen.hermsmeyer@springscs.org" TargetMode="External"/><Relationship Id="rId13" Type="http://schemas.openxmlformats.org/officeDocument/2006/relationships/hyperlink" Target="mailto:cbarkas@kidinnu.com" TargetMode="External"/><Relationship Id="rId18" Type="http://schemas.openxmlformats.org/officeDocument/2006/relationships/hyperlink" Target="mailto:sarah.motsinger@cvesd.org" TargetMode="External"/><Relationship Id="rId39" Type="http://schemas.openxmlformats.org/officeDocument/2006/relationships/hyperlink" Target="mailto:principal@diegovalleyeast.org" TargetMode="External"/><Relationship Id="rId109" Type="http://schemas.openxmlformats.org/officeDocument/2006/relationships/hyperlink" Target="mailto:jgaskell@pivotcharter.org" TargetMode="External"/><Relationship Id="rId34" Type="http://schemas.openxmlformats.org/officeDocument/2006/relationships/hyperlink" Target="mailto:dgooding@learningchoice.org" TargetMode="External"/><Relationship Id="rId50" Type="http://schemas.openxmlformats.org/officeDocument/2006/relationships/hyperlink" Target="mailto:mfreeman@eliteacademic.com" TargetMode="External"/><Relationship Id="rId55" Type="http://schemas.openxmlformats.org/officeDocument/2006/relationships/hyperlink" Target="mailto:jwhite@hightechhigh.org" TargetMode="External"/><Relationship Id="rId76" Type="http://schemas.openxmlformats.org/officeDocument/2006/relationships/hyperlink" Target="mailto:susan.cuttitta@ofarrellschool.org" TargetMode="External"/><Relationship Id="rId97" Type="http://schemas.openxmlformats.org/officeDocument/2006/relationships/hyperlink" Target="mailto:gluna@sbusd.org" TargetMode="External"/><Relationship Id="rId104" Type="http://schemas.openxmlformats.org/officeDocument/2006/relationships/hyperlink" Target="mailto:humphreyke@guajome.net" TargetMode="External"/><Relationship Id="rId120" Type="http://schemas.openxmlformats.org/officeDocument/2006/relationships/hyperlink" Target="mailto:rbuenviaje@hightechhigh.org" TargetMode="External"/><Relationship Id="rId125" Type="http://schemas.openxmlformats.org/officeDocument/2006/relationships/hyperlink" Target="mailto:mknight@hightechhigh.org" TargetMode="External"/><Relationship Id="rId7" Type="http://schemas.openxmlformats.org/officeDocument/2006/relationships/hyperlink" Target="mailto:mwirth@dlinorthcounty.org" TargetMode="External"/><Relationship Id="rId71" Type="http://schemas.openxmlformats.org/officeDocument/2006/relationships/hyperlink" Target="mailto:alexa.greenland@kavodcharter.org" TargetMode="External"/><Relationship Id="rId92" Type="http://schemas.openxmlformats.org/officeDocument/2006/relationships/hyperlink" Target="mailto:bchown@hightechhigh.org" TargetMode="External"/><Relationship Id="rId2" Type="http://schemas.openxmlformats.org/officeDocument/2006/relationships/hyperlink" Target="mailto:jwatts@scholarshipschools.org" TargetMode="External"/><Relationship Id="rId29" Type="http://schemas.openxmlformats.org/officeDocument/2006/relationships/hyperlink" Target="mailto:alozano@epiphanyprep.org" TargetMode="External"/><Relationship Id="rId24" Type="http://schemas.openxmlformats.org/officeDocument/2006/relationships/hyperlink" Target="mailto:jessica@methodschools.org" TargetMode="External"/><Relationship Id="rId40" Type="http://schemas.openxmlformats.org/officeDocument/2006/relationships/hyperlink" Target="mailto:kblough@jcs-inc.org" TargetMode="External"/><Relationship Id="rId45" Type="http://schemas.openxmlformats.org/officeDocument/2006/relationships/hyperlink" Target="mailto:jfelix@mybics.org" TargetMode="External"/><Relationship Id="rId66" Type="http://schemas.openxmlformats.org/officeDocument/2006/relationships/hyperlink" Target="mailto:jparsons@gomperscharter.org" TargetMode="External"/><Relationship Id="rId87" Type="http://schemas.openxmlformats.org/officeDocument/2006/relationships/hyperlink" Target="mailto:gguevara@kingchavez.org" TargetMode="External"/><Relationship Id="rId110" Type="http://schemas.openxmlformats.org/officeDocument/2006/relationships/hyperlink" Target="mailto:alltribeselem@aol.com" TargetMode="External"/><Relationship Id="rId115" Type="http://schemas.openxmlformats.org/officeDocument/2006/relationships/hyperlink" Target="mailto:jluedtke@pathwaysacademy.education" TargetMode="External"/><Relationship Id="rId131" Type="http://schemas.openxmlformats.org/officeDocument/2006/relationships/hyperlink" Target="mailto:mmiller@mycpms.net" TargetMode="External"/><Relationship Id="rId61" Type="http://schemas.openxmlformats.org/officeDocument/2006/relationships/hyperlink" Target="mailto:atrakas@aeacs.org" TargetMode="External"/><Relationship Id="rId82" Type="http://schemas.openxmlformats.org/officeDocument/2006/relationships/hyperlink" Target="mailto:ajgloag@hightechhigh.org" TargetMode="External"/><Relationship Id="rId19" Type="http://schemas.openxmlformats.org/officeDocument/2006/relationships/hyperlink" Target="mailto:maureen.deluca@cvesd.org" TargetMode="External"/><Relationship Id="rId14" Type="http://schemas.openxmlformats.org/officeDocument/2006/relationships/hyperlink" Target="mailto:nuthallk@cajonvalley.net" TargetMode="External"/><Relationship Id="rId30" Type="http://schemas.openxmlformats.org/officeDocument/2006/relationships/hyperlink" Target="mailto:kmolina@classicalacademy.com" TargetMode="External"/><Relationship Id="rId35" Type="http://schemas.openxmlformats.org/officeDocument/2006/relationships/hyperlink" Target="mailto:sparr@schscougars.org" TargetMode="External"/><Relationship Id="rId56" Type="http://schemas.openxmlformats.org/officeDocument/2006/relationships/hyperlink" Target="mailto:dgooding@learningchoice.org" TargetMode="External"/><Relationship Id="rId77" Type="http://schemas.openxmlformats.org/officeDocument/2006/relationships/hyperlink" Target="mailto:sloescher@urbansd.com" TargetMode="External"/><Relationship Id="rId100" Type="http://schemas.openxmlformats.org/officeDocument/2006/relationships/hyperlink" Target="mailto:lchavez@hawkingcharter.org" TargetMode="External"/><Relationship Id="rId105" Type="http://schemas.openxmlformats.org/officeDocument/2006/relationships/hyperlink" Target="mailto:efeeley@bellamentecharter.org" TargetMode="External"/><Relationship Id="rId126" Type="http://schemas.openxmlformats.org/officeDocument/2006/relationships/hyperlink" Target="mailto:eric.kosch@bonsallusd.com" TargetMode="External"/><Relationship Id="rId8" Type="http://schemas.openxmlformats.org/officeDocument/2006/relationships/hyperlink" Target="mailto:smckay@jcs-inc.org" TargetMode="External"/><Relationship Id="rId51" Type="http://schemas.openxmlformats.org/officeDocument/2006/relationships/hyperlink" Target="mailto:cmasters@jcs-inc.org" TargetMode="External"/><Relationship Id="rId72" Type="http://schemas.openxmlformats.org/officeDocument/2006/relationships/hyperlink" Target="mailto:cward@e3civichigh.com" TargetMode="External"/><Relationship Id="rId93" Type="http://schemas.openxmlformats.org/officeDocument/2006/relationships/hyperlink" Target="mailto:sarah@sdccs.org" TargetMode="External"/><Relationship Id="rId98" Type="http://schemas.openxmlformats.org/officeDocument/2006/relationships/hyperlink" Target="mailto:kimodom@k12insightca.org" TargetMode="External"/><Relationship Id="rId121" Type="http://schemas.openxmlformats.org/officeDocument/2006/relationships/hyperlink" Target="mailto:mgriffith@hightechhigh.org" TargetMode="External"/><Relationship Id="rId3" Type="http://schemas.openxmlformats.org/officeDocument/2006/relationships/hyperlink" Target="mailto:tnovacek@myelement.org" TargetMode="External"/><Relationship Id="rId25" Type="http://schemas.openxmlformats.org/officeDocument/2006/relationships/hyperlink" Target="mailto:jenna.lorge@cabrillopointacademy.org" TargetMode="External"/><Relationship Id="rId46" Type="http://schemas.openxmlformats.org/officeDocument/2006/relationships/hyperlink" Target="mailto:alexis.lazzaretti@sparrowschool.org" TargetMode="External"/><Relationship Id="rId67" Type="http://schemas.openxmlformats.org/officeDocument/2006/relationships/hyperlink" Target="mailto:christine.kane@sdgva.net" TargetMode="External"/><Relationship Id="rId116" Type="http://schemas.openxmlformats.org/officeDocument/2006/relationships/hyperlink" Target="mailto:ataics@aol.com" TargetMode="External"/><Relationship Id="rId20" Type="http://schemas.openxmlformats.org/officeDocument/2006/relationships/hyperlink" Target="mailto:neil.macgaffey@cvesd.org" TargetMode="External"/><Relationship Id="rId41" Type="http://schemas.openxmlformats.org/officeDocument/2006/relationships/hyperlink" Target="mailto:hbertran-harris@jcs-inc.org" TargetMode="External"/><Relationship Id="rId62" Type="http://schemas.openxmlformats.org/officeDocument/2006/relationships/hyperlink" Target="mailto:dromo@kingchavez.org" TargetMode="External"/><Relationship Id="rId83" Type="http://schemas.openxmlformats.org/officeDocument/2006/relationships/hyperlink" Target="mailto:ttuter@altusschools.net" TargetMode="External"/><Relationship Id="rId88" Type="http://schemas.openxmlformats.org/officeDocument/2006/relationships/hyperlink" Target="mailto:susan.cuttitta@ofarrellschool.org" TargetMode="External"/><Relationship Id="rId111" Type="http://schemas.openxmlformats.org/officeDocument/2006/relationships/hyperlink" Target="mailto:cfeher@cal-pacs.org" TargetMode="External"/><Relationship Id="rId132" Type="http://schemas.openxmlformats.org/officeDocument/2006/relationships/hyperlink" Target="mailto:hherrera@baypointprep.org" TargetMode="External"/><Relationship Id="rId15" Type="http://schemas.openxmlformats.org/officeDocument/2006/relationships/hyperlink" Target="mailto:josh.stepner@davincicharter.org" TargetMode="External"/><Relationship Id="rId36" Type="http://schemas.openxmlformats.org/officeDocument/2006/relationships/hyperlink" Target="mailto:kosborn@helixcharter.net" TargetMode="External"/><Relationship Id="rId57" Type="http://schemas.openxmlformats.org/officeDocument/2006/relationships/hyperlink" Target="mailto:dgillingham@hightechhigh.org" TargetMode="External"/><Relationship Id="rId106" Type="http://schemas.openxmlformats.org/officeDocument/2006/relationships/hyperlink" Target="mailto:humphreyke@guajome.net" TargetMode="External"/><Relationship Id="rId127" Type="http://schemas.openxmlformats.org/officeDocument/2006/relationships/hyperlink" Target="mailto:ttuter@altusschools.net" TargetMode="External"/><Relationship Id="rId10" Type="http://schemas.openxmlformats.org/officeDocument/2006/relationships/hyperlink" Target="mailto:principal@innovationsandiego.org" TargetMode="External"/><Relationship Id="rId31" Type="http://schemas.openxmlformats.org/officeDocument/2006/relationships/hyperlink" Target="mailto:danamoen@classicalacademy.com" TargetMode="External"/><Relationship Id="rId52" Type="http://schemas.openxmlformats.org/officeDocument/2006/relationships/hyperlink" Target="mailto:sfahey@integritycharterschool.net" TargetMode="External"/><Relationship Id="rId73" Type="http://schemas.openxmlformats.org/officeDocument/2006/relationships/hyperlink" Target="mailto:dbrown@empowercharter.org" TargetMode="External"/><Relationship Id="rId78" Type="http://schemas.openxmlformats.org/officeDocument/2006/relationships/hyperlink" Target="mailto:jan@americasfinestcharterschool.org" TargetMode="External"/><Relationship Id="rId94" Type="http://schemas.openxmlformats.org/officeDocument/2006/relationships/hyperlink" Target="mailto:jcollins@kingchavez.org" TargetMode="External"/><Relationship Id="rId99" Type="http://schemas.openxmlformats.org/officeDocument/2006/relationships/hyperlink" Target="mailto:awarren@caliva.org" TargetMode="External"/><Relationship Id="rId101" Type="http://schemas.openxmlformats.org/officeDocument/2006/relationships/hyperlink" Target="mailto:tramirez@maacproject.org" TargetMode="External"/><Relationship Id="rId122" Type="http://schemas.openxmlformats.org/officeDocument/2006/relationships/hyperlink" Target="mailto:kfeitelberg@hightechhigh.org" TargetMode="External"/><Relationship Id="rId4" Type="http://schemas.openxmlformats.org/officeDocument/2006/relationships/hyperlink" Target="mailto:tnovacek@myelement.org" TargetMode="External"/><Relationship Id="rId9" Type="http://schemas.openxmlformats.org/officeDocument/2006/relationships/hyperlink" Target="mailto:debbie.beyer@lfcsinc.org" TargetMode="External"/><Relationship Id="rId26" Type="http://schemas.openxmlformats.org/officeDocument/2006/relationships/hyperlink" Target="mailto:krystin.demofonte@pacificcoastacadem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FCA91-53D3-4135-986F-80EDB819E51B}">
  <dimension ref="A2:L128"/>
  <sheetViews>
    <sheetView tabSelected="1" topLeftCell="A73" workbookViewId="0">
      <selection activeCell="C128" sqref="C128"/>
    </sheetView>
  </sheetViews>
  <sheetFormatPr defaultRowHeight="15" x14ac:dyDescent="0.25"/>
  <cols>
    <col min="3" max="4" width="16.85546875" customWidth="1"/>
    <col min="6" max="7" width="16.85546875" customWidth="1"/>
    <col min="8" max="8" width="11.7109375" customWidth="1"/>
    <col min="9" max="10" width="16.85546875" customWidth="1"/>
  </cols>
  <sheetData>
    <row r="2" spans="1:10" ht="21" x14ac:dyDescent="0.35">
      <c r="B2" s="52" t="s">
        <v>1089</v>
      </c>
      <c r="C2" s="52"/>
      <c r="D2" s="52"/>
      <c r="E2" s="52"/>
      <c r="F2" s="52"/>
      <c r="G2" s="52"/>
      <c r="H2" s="52"/>
      <c r="I2" s="52"/>
      <c r="J2" s="52"/>
    </row>
    <row r="4" spans="1:10" x14ac:dyDescent="0.25">
      <c r="C4" s="53" t="s">
        <v>0</v>
      </c>
      <c r="D4" s="53"/>
      <c r="E4" s="54" t="e">
        <f>VLOOKUP(E5,Sheet1!A:AA,5,FALSE)</f>
        <v>#N/A</v>
      </c>
      <c r="F4" s="54"/>
      <c r="G4" s="54"/>
      <c r="H4" s="54"/>
    </row>
    <row r="5" spans="1:10" x14ac:dyDescent="0.25">
      <c r="C5" s="53" t="s">
        <v>1</v>
      </c>
      <c r="D5" s="53"/>
      <c r="E5" s="55"/>
      <c r="F5" s="55"/>
      <c r="G5" s="55"/>
      <c r="H5" s="55"/>
      <c r="I5" s="25" t="str">
        <f>IF(E5="","Enter CDS Code","")</f>
        <v>Enter CDS Code</v>
      </c>
    </row>
    <row r="6" spans="1:10" x14ac:dyDescent="0.25">
      <c r="C6" s="53" t="s">
        <v>2</v>
      </c>
      <c r="D6" s="53"/>
      <c r="E6" s="54" t="e">
        <f>VLOOKUP(E5,Sheet1!A:AA,4,FALSE)</f>
        <v>#N/A</v>
      </c>
      <c r="F6" s="54"/>
      <c r="G6" s="54"/>
      <c r="H6" s="54"/>
    </row>
    <row r="7" spans="1:10" x14ac:dyDescent="0.25">
      <c r="C7" s="13"/>
      <c r="D7" s="13"/>
      <c r="E7" s="11"/>
      <c r="F7" s="11"/>
      <c r="G7" s="11"/>
      <c r="H7" s="11"/>
    </row>
    <row r="8" spans="1:10" x14ac:dyDescent="0.25">
      <c r="C8" s="13"/>
      <c r="D8" s="13" t="s">
        <v>3</v>
      </c>
      <c r="E8" s="36"/>
      <c r="F8" s="36"/>
      <c r="G8" s="36"/>
      <c r="H8" s="36"/>
    </row>
    <row r="9" spans="1:10" x14ac:dyDescent="0.25">
      <c r="C9" s="13"/>
      <c r="D9" s="13" t="s">
        <v>4</v>
      </c>
      <c r="E9" s="36"/>
      <c r="F9" s="36"/>
      <c r="G9" s="36"/>
      <c r="H9" s="36"/>
    </row>
    <row r="10" spans="1:10" x14ac:dyDescent="0.25">
      <c r="C10" s="13"/>
      <c r="D10" s="13" t="s">
        <v>5</v>
      </c>
      <c r="E10" s="36"/>
      <c r="F10" s="36"/>
      <c r="G10" s="36"/>
      <c r="H10" s="36"/>
    </row>
    <row r="11" spans="1:10" ht="15.75" thickBot="1" x14ac:dyDescent="0.3"/>
    <row r="12" spans="1:10" s="9" customFormat="1" ht="22.5" customHeight="1" thickTop="1" thickBot="1" x14ac:dyDescent="0.3">
      <c r="A12" s="31" t="s">
        <v>6</v>
      </c>
      <c r="B12" s="51" t="s">
        <v>7</v>
      </c>
      <c r="C12" s="51"/>
      <c r="D12" s="51"/>
      <c r="E12" s="51"/>
      <c r="F12" s="51"/>
      <c r="G12" s="51"/>
      <c r="H12" s="51"/>
      <c r="I12" s="51"/>
      <c r="J12" s="51"/>
    </row>
    <row r="13" spans="1:10" ht="15.75" thickTop="1" x14ac:dyDescent="0.25">
      <c r="J13" s="2" t="s">
        <v>8</v>
      </c>
    </row>
    <row r="14" spans="1:10" x14ac:dyDescent="0.25">
      <c r="B14" t="s">
        <v>9</v>
      </c>
      <c r="J14" s="26"/>
    </row>
    <row r="15" spans="1:10" x14ac:dyDescent="0.25">
      <c r="C15" t="s">
        <v>10</v>
      </c>
      <c r="J15" s="27"/>
    </row>
    <row r="16" spans="1:10" x14ac:dyDescent="0.25">
      <c r="C16" t="s">
        <v>11</v>
      </c>
      <c r="J16" s="27"/>
    </row>
    <row r="17" spans="1:10" x14ac:dyDescent="0.25">
      <c r="C17" t="s">
        <v>12</v>
      </c>
      <c r="J17" s="27"/>
    </row>
    <row r="19" spans="1:10" x14ac:dyDescent="0.25">
      <c r="C19" t="s">
        <v>13</v>
      </c>
    </row>
    <row r="20" spans="1:10" ht="11.25" customHeight="1" x14ac:dyDescent="0.25"/>
    <row r="21" spans="1:10" x14ac:dyDescent="0.25">
      <c r="D21" t="s">
        <v>14</v>
      </c>
    </row>
    <row r="22" spans="1:10" x14ac:dyDescent="0.25">
      <c r="D22" t="s">
        <v>15</v>
      </c>
    </row>
    <row r="23" spans="1:10" x14ac:dyDescent="0.25">
      <c r="D23" t="s">
        <v>16</v>
      </c>
    </row>
    <row r="24" spans="1:10" x14ac:dyDescent="0.25">
      <c r="D24" s="12" t="s">
        <v>17</v>
      </c>
    </row>
    <row r="25" spans="1:10" ht="15.75" thickBot="1" x14ac:dyDescent="0.3"/>
    <row r="26" spans="1:10" s="9" customFormat="1" ht="22.5" customHeight="1" thickTop="1" thickBot="1" x14ac:dyDescent="0.3">
      <c r="A26" s="31" t="s">
        <v>18</v>
      </c>
      <c r="B26" s="51" t="s">
        <v>19</v>
      </c>
      <c r="C26" s="51"/>
      <c r="D26" s="51"/>
      <c r="E26" s="51"/>
      <c r="F26" s="51"/>
      <c r="G26" s="51"/>
      <c r="H26" s="51"/>
      <c r="I26" s="51"/>
      <c r="J26" s="51"/>
    </row>
    <row r="27" spans="1:10" ht="15.75" thickTop="1" x14ac:dyDescent="0.25">
      <c r="I27" s="2" t="s">
        <v>8</v>
      </c>
      <c r="J27" s="2" t="s">
        <v>20</v>
      </c>
    </row>
    <row r="28" spans="1:10" x14ac:dyDescent="0.25">
      <c r="B28" t="s">
        <v>21</v>
      </c>
      <c r="I28" s="26"/>
      <c r="J28" s="28"/>
    </row>
    <row r="30" spans="1:10" x14ac:dyDescent="0.25">
      <c r="B30" t="s">
        <v>22</v>
      </c>
      <c r="I30" s="26"/>
      <c r="J30" s="28"/>
    </row>
    <row r="32" spans="1:10" ht="15.75" thickBot="1" x14ac:dyDescent="0.3"/>
    <row r="33" spans="1:10" s="9" customFormat="1" ht="22.5" customHeight="1" thickTop="1" thickBot="1" x14ac:dyDescent="0.3">
      <c r="A33" s="31" t="s">
        <v>23</v>
      </c>
      <c r="B33" s="51" t="s">
        <v>24</v>
      </c>
      <c r="C33" s="51"/>
      <c r="D33" s="51"/>
      <c r="E33" s="51"/>
      <c r="F33" s="51"/>
      <c r="G33" s="51"/>
      <c r="H33" s="51"/>
      <c r="I33" s="51"/>
      <c r="J33" s="51"/>
    </row>
    <row r="34" spans="1:10" ht="16.5" thickTop="1" thickBot="1" x14ac:dyDescent="0.3"/>
    <row r="35" spans="1:10" x14ac:dyDescent="0.25">
      <c r="C35" s="37" t="s">
        <v>1090</v>
      </c>
      <c r="D35" s="38"/>
      <c r="E35" s="7"/>
      <c r="F35" s="37" t="s">
        <v>1091</v>
      </c>
      <c r="G35" s="38"/>
      <c r="H35" s="7"/>
      <c r="I35" s="37" t="s">
        <v>25</v>
      </c>
      <c r="J35" s="38"/>
    </row>
    <row r="36" spans="1:10" ht="32.25" customHeight="1" x14ac:dyDescent="0.25">
      <c r="C36" s="39" t="s">
        <v>1096</v>
      </c>
      <c r="D36" s="40"/>
      <c r="E36" s="8"/>
      <c r="F36" s="39" t="s">
        <v>1097</v>
      </c>
      <c r="G36" s="40"/>
      <c r="H36" s="8"/>
      <c r="I36" s="41"/>
      <c r="J36" s="42"/>
    </row>
    <row r="37" spans="1:10" ht="15.75" thickBot="1" x14ac:dyDescent="0.3">
      <c r="C37" s="5" t="s">
        <v>26</v>
      </c>
      <c r="D37" s="6" t="s">
        <v>27</v>
      </c>
      <c r="E37" s="2"/>
      <c r="F37" s="5" t="s">
        <v>26</v>
      </c>
      <c r="G37" s="6" t="s">
        <v>27</v>
      </c>
      <c r="H37" s="2"/>
      <c r="I37" s="5" t="s">
        <v>26</v>
      </c>
      <c r="J37" s="6" t="s">
        <v>27</v>
      </c>
    </row>
    <row r="38" spans="1:10" x14ac:dyDescent="0.25">
      <c r="C38" s="29"/>
      <c r="D38" s="29"/>
      <c r="E38" s="1"/>
      <c r="F38" s="30"/>
      <c r="G38" s="29"/>
      <c r="H38" s="1"/>
      <c r="I38" s="3">
        <f>C38-F38</f>
        <v>0</v>
      </c>
      <c r="J38" s="4">
        <f>D38-G38</f>
        <v>0</v>
      </c>
    </row>
    <row r="39" spans="1:10" x14ac:dyDescent="0.25">
      <c r="C39" s="35" t="s">
        <v>1094</v>
      </c>
      <c r="D39" s="35"/>
      <c r="E39" s="35"/>
      <c r="F39" s="35"/>
      <c r="G39" s="35"/>
      <c r="H39" s="35"/>
      <c r="I39" s="35"/>
      <c r="J39" s="35"/>
    </row>
    <row r="40" spans="1:10" x14ac:dyDescent="0.25">
      <c r="C40" s="35"/>
      <c r="D40" s="35"/>
      <c r="E40" s="35"/>
      <c r="F40" s="35"/>
      <c r="G40" s="35"/>
      <c r="H40" s="35"/>
      <c r="I40" s="35"/>
      <c r="J40" s="35"/>
    </row>
    <row r="41" spans="1:10" ht="15.75" thickBot="1" x14ac:dyDescent="0.3"/>
    <row r="42" spans="1:10" s="9" customFormat="1" ht="22.5" customHeight="1" thickTop="1" thickBot="1" x14ac:dyDescent="0.3">
      <c r="A42" s="31" t="s">
        <v>28</v>
      </c>
      <c r="B42" s="51" t="s">
        <v>29</v>
      </c>
      <c r="C42" s="51"/>
      <c r="D42" s="51"/>
      <c r="E42" s="51"/>
      <c r="F42" s="51"/>
      <c r="G42" s="51"/>
      <c r="H42" s="51"/>
      <c r="I42" s="51"/>
      <c r="J42" s="51"/>
    </row>
    <row r="43" spans="1:10" ht="16.5" thickTop="1" thickBot="1" x14ac:dyDescent="0.3"/>
    <row r="44" spans="1:10" ht="49.5" customHeight="1" thickBot="1" x14ac:dyDescent="0.3">
      <c r="E44" s="47" t="s">
        <v>1092</v>
      </c>
      <c r="F44" s="48"/>
      <c r="G44" s="58" t="s">
        <v>1093</v>
      </c>
      <c r="H44" s="59"/>
      <c r="I44" s="56" t="s">
        <v>25</v>
      </c>
      <c r="J44" s="57"/>
    </row>
    <row r="45" spans="1:10" x14ac:dyDescent="0.25">
      <c r="C45" s="11"/>
      <c r="D45" s="10" t="s">
        <v>30</v>
      </c>
      <c r="E45" s="50"/>
      <c r="F45" s="50"/>
      <c r="G45" s="50"/>
      <c r="H45" s="50"/>
      <c r="I45" s="44">
        <f>E45-G45</f>
        <v>0</v>
      </c>
      <c r="J45" s="44"/>
    </row>
    <row r="46" spans="1:10" x14ac:dyDescent="0.25">
      <c r="D46" s="10" t="s">
        <v>31</v>
      </c>
      <c r="E46" s="49"/>
      <c r="F46" s="49"/>
      <c r="G46" s="49"/>
      <c r="H46" s="49"/>
      <c r="I46" s="43">
        <f>E46-G46</f>
        <v>0</v>
      </c>
      <c r="J46" s="43"/>
    </row>
    <row r="48" spans="1:10" ht="35.25" customHeight="1" x14ac:dyDescent="0.25">
      <c r="D48" s="45" t="s">
        <v>1098</v>
      </c>
      <c r="E48" s="45"/>
      <c r="F48" s="45"/>
      <c r="G48" s="45"/>
      <c r="H48" s="45"/>
      <c r="I48" s="46"/>
      <c r="J48" s="14"/>
    </row>
    <row r="49" spans="1:10" ht="50.25" customHeight="1" x14ac:dyDescent="0.25">
      <c r="D49" s="34" t="s">
        <v>1095</v>
      </c>
      <c r="E49" s="34"/>
      <c r="F49" s="34"/>
      <c r="G49" s="34"/>
      <c r="H49" s="34"/>
      <c r="I49" s="34"/>
      <c r="J49" s="34"/>
    </row>
    <row r="50" spans="1:10" x14ac:dyDescent="0.25">
      <c r="C50" s="7" t="s">
        <v>32</v>
      </c>
    </row>
    <row r="51" spans="1:10" x14ac:dyDescent="0.25">
      <c r="C51" s="36"/>
      <c r="D51" s="36"/>
      <c r="E51" s="36"/>
      <c r="F51" s="36"/>
      <c r="G51" s="36"/>
      <c r="H51" s="36"/>
      <c r="I51" s="36"/>
      <c r="J51" s="36"/>
    </row>
    <row r="52" spans="1:10" x14ac:dyDescent="0.25">
      <c r="C52" s="36"/>
      <c r="D52" s="36"/>
      <c r="E52" s="36"/>
      <c r="F52" s="36"/>
      <c r="G52" s="36"/>
      <c r="H52" s="36"/>
      <c r="I52" s="36"/>
      <c r="J52" s="36"/>
    </row>
    <row r="53" spans="1:10" x14ac:dyDescent="0.25">
      <c r="C53" s="36"/>
      <c r="D53" s="36"/>
      <c r="E53" s="36"/>
      <c r="F53" s="36"/>
      <c r="G53" s="36"/>
      <c r="H53" s="36"/>
      <c r="I53" s="36"/>
      <c r="J53" s="36"/>
    </row>
    <row r="54" spans="1:10" x14ac:dyDescent="0.25">
      <c r="C54" s="36"/>
      <c r="D54" s="36"/>
      <c r="E54" s="36"/>
      <c r="F54" s="36"/>
      <c r="G54" s="36"/>
      <c r="H54" s="36"/>
      <c r="I54" s="36"/>
      <c r="J54" s="36"/>
    </row>
    <row r="56" spans="1:10" ht="15.75" thickBot="1" x14ac:dyDescent="0.3"/>
    <row r="57" spans="1:10" s="9" customFormat="1" ht="22.5" customHeight="1" thickTop="1" thickBot="1" x14ac:dyDescent="0.3">
      <c r="A57" s="31" t="s">
        <v>33</v>
      </c>
      <c r="B57" s="51" t="s">
        <v>1101</v>
      </c>
      <c r="C57" s="51"/>
      <c r="D57" s="51"/>
      <c r="E57" s="51"/>
      <c r="F57" s="51"/>
      <c r="G57" s="51"/>
      <c r="H57" s="51"/>
      <c r="I57" s="51"/>
      <c r="J57" s="51"/>
    </row>
    <row r="58" spans="1:10" ht="15.75" thickTop="1" x14ac:dyDescent="0.25"/>
    <row r="61" spans="1:10" x14ac:dyDescent="0.25">
      <c r="B61" t="s">
        <v>1100</v>
      </c>
    </row>
    <row r="85" spans="2:2" x14ac:dyDescent="0.25">
      <c r="B85" t="s">
        <v>1102</v>
      </c>
    </row>
    <row r="114" spans="1:12" ht="43.9" customHeight="1" x14ac:dyDescent="0.25">
      <c r="B114" s="33" t="s">
        <v>1103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43.9" customHeight="1" x14ac:dyDescent="0.2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43.9" customHeight="1" x14ac:dyDescent="0.2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43.9" customHeight="1" x14ac:dyDescent="0.2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43.9" customHeight="1" x14ac:dyDescent="0.2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ht="43.9" customHeight="1" x14ac:dyDescent="0.2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43.9" customHeight="1" x14ac:dyDescent="0.2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ht="43.9" customHeight="1" x14ac:dyDescent="0.2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 ht="43.9" customHeight="1" x14ac:dyDescent="0.2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</row>
    <row r="124" spans="1:12" ht="15.75" thickBot="1" x14ac:dyDescent="0.3"/>
    <row r="125" spans="1:12" s="9" customFormat="1" ht="22.5" customHeight="1" thickTop="1" thickBot="1" x14ac:dyDescent="0.3">
      <c r="A125" s="31" t="s">
        <v>34</v>
      </c>
      <c r="B125" s="51" t="s">
        <v>35</v>
      </c>
      <c r="C125" s="51"/>
      <c r="D125" s="51"/>
      <c r="E125" s="51"/>
      <c r="F125" s="51"/>
      <c r="G125" s="51"/>
      <c r="H125" s="51"/>
      <c r="I125" s="51"/>
      <c r="J125" s="51"/>
    </row>
    <row r="126" spans="1:12" ht="15.75" thickTop="1" x14ac:dyDescent="0.25">
      <c r="I126" s="2" t="s">
        <v>8</v>
      </c>
      <c r="J126" s="2" t="s">
        <v>20</v>
      </c>
    </row>
    <row r="127" spans="1:12" x14ac:dyDescent="0.25">
      <c r="B127" t="s">
        <v>1099</v>
      </c>
      <c r="I127" s="26"/>
      <c r="J127" s="28"/>
    </row>
    <row r="128" spans="1:12" x14ac:dyDescent="0.25">
      <c r="B128" t="s">
        <v>1104</v>
      </c>
    </row>
  </sheetData>
  <mergeCells count="36">
    <mergeCell ref="B125:J125"/>
    <mergeCell ref="B2:J2"/>
    <mergeCell ref="C6:D6"/>
    <mergeCell ref="C5:D5"/>
    <mergeCell ref="C4:D4"/>
    <mergeCell ref="E6:H6"/>
    <mergeCell ref="E5:H5"/>
    <mergeCell ref="E4:H4"/>
    <mergeCell ref="B57:J57"/>
    <mergeCell ref="I44:J44"/>
    <mergeCell ref="C51:J54"/>
    <mergeCell ref="B12:J12"/>
    <mergeCell ref="B26:J26"/>
    <mergeCell ref="B33:J33"/>
    <mergeCell ref="B42:J42"/>
    <mergeCell ref="G44:H44"/>
    <mergeCell ref="E8:H8"/>
    <mergeCell ref="D48:I48"/>
    <mergeCell ref="E44:F44"/>
    <mergeCell ref="G46:H46"/>
    <mergeCell ref="G45:H45"/>
    <mergeCell ref="E46:F46"/>
    <mergeCell ref="E45:F45"/>
    <mergeCell ref="B114:L114"/>
    <mergeCell ref="D49:J49"/>
    <mergeCell ref="C40:J40"/>
    <mergeCell ref="E10:H10"/>
    <mergeCell ref="E9:H9"/>
    <mergeCell ref="C35:D35"/>
    <mergeCell ref="F36:G36"/>
    <mergeCell ref="C36:D36"/>
    <mergeCell ref="C39:J39"/>
    <mergeCell ref="I35:J36"/>
    <mergeCell ref="I46:J46"/>
    <mergeCell ref="I45:J45"/>
    <mergeCell ref="F35:G35"/>
  </mergeCells>
  <conditionalFormatting sqref="I5">
    <cfRule type="notContainsBlanks" dxfId="0" priority="1">
      <formula>LEN(TRIM(I5))&gt;0</formula>
    </cfRule>
  </conditionalFormatting>
  <hyperlinks>
    <hyperlink ref="D24" r:id="rId1" xr:uid="{05D09B25-F1A9-4465-854F-9BBAA57C4037}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94DCD-5AFE-4463-9C08-98A4771DED64}">
  <dimension ref="A1:AA220"/>
  <sheetViews>
    <sheetView workbookViewId="0">
      <selection activeCell="A6" sqref="A6"/>
    </sheetView>
  </sheetViews>
  <sheetFormatPr defaultColWidth="9.140625" defaultRowHeight="14.25" x14ac:dyDescent="0.2"/>
  <cols>
    <col min="1" max="1" width="19.5703125" style="15" bestFit="1" customWidth="1"/>
    <col min="2" max="2" width="19.5703125" style="16" customWidth="1"/>
    <col min="3" max="3" width="9.140625" style="15"/>
    <col min="4" max="4" width="41.85546875" style="15" customWidth="1"/>
    <col min="5" max="5" width="57.28515625" style="15" customWidth="1"/>
    <col min="6" max="6" width="12.7109375" style="15" bestFit="1" customWidth="1"/>
    <col min="7" max="7" width="14.140625" style="15" bestFit="1" customWidth="1"/>
    <col min="8" max="16384" width="9.140625" style="15"/>
  </cols>
  <sheetData>
    <row r="1" spans="1:27" x14ac:dyDescent="0.2">
      <c r="A1" s="15">
        <v>1</v>
      </c>
      <c r="B1" s="16">
        <v>2</v>
      </c>
      <c r="C1" s="15">
        <v>3</v>
      </c>
      <c r="D1" s="15">
        <v>4</v>
      </c>
      <c r="E1" s="15">
        <v>5</v>
      </c>
      <c r="F1" s="15">
        <v>6</v>
      </c>
      <c r="G1" s="15">
        <v>7</v>
      </c>
      <c r="H1" s="15">
        <v>8</v>
      </c>
      <c r="I1" s="15">
        <v>9</v>
      </c>
      <c r="J1" s="15">
        <v>10</v>
      </c>
      <c r="K1" s="15">
        <v>11</v>
      </c>
      <c r="L1" s="15">
        <v>12</v>
      </c>
      <c r="M1" s="15">
        <v>13</v>
      </c>
      <c r="N1" s="15">
        <v>14</v>
      </c>
      <c r="O1" s="15">
        <v>15</v>
      </c>
      <c r="P1" s="15">
        <v>16</v>
      </c>
      <c r="Q1" s="15">
        <v>17</v>
      </c>
      <c r="R1" s="15">
        <v>18</v>
      </c>
      <c r="S1" s="15">
        <v>19</v>
      </c>
      <c r="T1" s="15">
        <v>20</v>
      </c>
      <c r="U1" s="15">
        <v>21</v>
      </c>
      <c r="V1" s="15">
        <v>22</v>
      </c>
      <c r="W1" s="15">
        <v>23</v>
      </c>
      <c r="X1" s="15">
        <v>24</v>
      </c>
      <c r="Y1" s="15">
        <v>25</v>
      </c>
      <c r="Z1" s="15">
        <v>26</v>
      </c>
      <c r="AA1" s="15">
        <v>27</v>
      </c>
    </row>
    <row r="2" spans="1:27" ht="15" x14ac:dyDescent="0.25">
      <c r="A2" s="17" t="s">
        <v>36</v>
      </c>
      <c r="B2" s="18" t="s">
        <v>37</v>
      </c>
      <c r="C2" s="17" t="s">
        <v>38</v>
      </c>
      <c r="D2" s="17" t="s">
        <v>39</v>
      </c>
      <c r="E2" s="17" t="s">
        <v>40</v>
      </c>
      <c r="F2" s="18" t="s">
        <v>41</v>
      </c>
      <c r="G2" s="18" t="s">
        <v>42</v>
      </c>
      <c r="H2" s="17" t="s">
        <v>43</v>
      </c>
      <c r="I2" s="17" t="s">
        <v>44</v>
      </c>
      <c r="J2" s="17" t="s">
        <v>45</v>
      </c>
      <c r="K2" s="17" t="s">
        <v>46</v>
      </c>
      <c r="L2" s="17" t="s">
        <v>47</v>
      </c>
      <c r="M2" s="17" t="s">
        <v>48</v>
      </c>
      <c r="N2" s="17" t="s">
        <v>49</v>
      </c>
      <c r="O2" s="17" t="s">
        <v>50</v>
      </c>
      <c r="P2" s="17" t="s">
        <v>51</v>
      </c>
      <c r="Q2" s="17" t="s">
        <v>52</v>
      </c>
      <c r="R2" s="17" t="s">
        <v>53</v>
      </c>
      <c r="S2" s="17" t="s">
        <v>54</v>
      </c>
      <c r="T2" s="17" t="s">
        <v>55</v>
      </c>
      <c r="U2" s="17" t="s">
        <v>56</v>
      </c>
      <c r="V2" s="17" t="s">
        <v>57</v>
      </c>
      <c r="W2" s="17" t="s">
        <v>58</v>
      </c>
      <c r="X2" s="17" t="s">
        <v>59</v>
      </c>
      <c r="Y2" s="17" t="s">
        <v>60</v>
      </c>
      <c r="Z2" s="17" t="s">
        <v>61</v>
      </c>
      <c r="AA2" s="17" t="s">
        <v>62</v>
      </c>
    </row>
    <row r="3" spans="1:27" x14ac:dyDescent="0.2">
      <c r="A3" s="19">
        <v>37103710108548</v>
      </c>
      <c r="B3" s="20">
        <f>ABS(RIGHT(A3,7))</f>
        <v>108548</v>
      </c>
      <c r="C3" s="21" t="s">
        <v>63</v>
      </c>
      <c r="D3" s="21" t="s">
        <v>64</v>
      </c>
      <c r="E3" s="21" t="s">
        <v>65</v>
      </c>
      <c r="F3" s="22">
        <v>38965</v>
      </c>
      <c r="G3" s="22" t="s">
        <v>66</v>
      </c>
      <c r="H3" s="21" t="s">
        <v>67</v>
      </c>
      <c r="I3" s="21" t="s">
        <v>68</v>
      </c>
      <c r="J3" s="21" t="s">
        <v>69</v>
      </c>
      <c r="K3" s="21" t="s">
        <v>70</v>
      </c>
      <c r="L3" s="21" t="s">
        <v>71</v>
      </c>
      <c r="M3" s="21" t="s">
        <v>72</v>
      </c>
      <c r="N3" s="21" t="s">
        <v>73</v>
      </c>
      <c r="O3" s="21" t="s">
        <v>74</v>
      </c>
      <c r="P3" s="21" t="s">
        <v>75</v>
      </c>
      <c r="Q3" s="21" t="s">
        <v>76</v>
      </c>
      <c r="R3" s="21" t="s">
        <v>77</v>
      </c>
      <c r="S3" s="21" t="s">
        <v>78</v>
      </c>
      <c r="T3" s="21" t="s">
        <v>78</v>
      </c>
      <c r="U3" s="21" t="s">
        <v>79</v>
      </c>
      <c r="V3" s="21" t="s">
        <v>79</v>
      </c>
      <c r="W3" s="21" t="s">
        <v>79</v>
      </c>
      <c r="X3" s="21" t="s">
        <v>80</v>
      </c>
      <c r="Y3" s="21" t="s">
        <v>81</v>
      </c>
      <c r="Z3" s="21" t="s">
        <v>82</v>
      </c>
      <c r="AA3" s="23" t="s">
        <v>83</v>
      </c>
    </row>
    <row r="4" spans="1:27" x14ac:dyDescent="0.2">
      <c r="A4" s="24">
        <v>37103710136085</v>
      </c>
      <c r="B4" s="20">
        <f t="shared" ref="B4:B67" si="0">ABS(RIGHT(A4,7))</f>
        <v>136085</v>
      </c>
      <c r="C4" s="21" t="s">
        <v>63</v>
      </c>
      <c r="D4" s="21" t="s">
        <v>64</v>
      </c>
      <c r="E4" s="21" t="s">
        <v>84</v>
      </c>
      <c r="F4" s="22">
        <v>42976</v>
      </c>
      <c r="G4" s="22" t="s">
        <v>66</v>
      </c>
      <c r="H4" s="21" t="s">
        <v>67</v>
      </c>
      <c r="I4" s="21" t="s">
        <v>85</v>
      </c>
      <c r="J4" s="21" t="s">
        <v>69</v>
      </c>
      <c r="K4" s="21" t="s">
        <v>70</v>
      </c>
      <c r="L4" s="21" t="s">
        <v>71</v>
      </c>
      <c r="M4" s="21" t="s">
        <v>72</v>
      </c>
      <c r="N4" s="21" t="s">
        <v>73</v>
      </c>
      <c r="O4" s="21" t="s">
        <v>74</v>
      </c>
      <c r="P4" s="21" t="s">
        <v>75</v>
      </c>
      <c r="Q4" s="21" t="s">
        <v>76</v>
      </c>
      <c r="R4" s="21" t="s">
        <v>77</v>
      </c>
      <c r="S4" s="21" t="s">
        <v>78</v>
      </c>
      <c r="T4" s="21" t="s">
        <v>78</v>
      </c>
      <c r="U4" s="21" t="s">
        <v>79</v>
      </c>
      <c r="V4" s="21" t="s">
        <v>79</v>
      </c>
      <c r="W4" s="21" t="s">
        <v>79</v>
      </c>
      <c r="X4" s="21" t="s">
        <v>86</v>
      </c>
      <c r="Y4" s="21" t="s">
        <v>87</v>
      </c>
      <c r="Z4" s="21" t="s">
        <v>88</v>
      </c>
      <c r="AA4" s="23" t="s">
        <v>89</v>
      </c>
    </row>
    <row r="5" spans="1:27" x14ac:dyDescent="0.2">
      <c r="A5" s="24">
        <v>37103710136192</v>
      </c>
      <c r="B5" s="20">
        <f t="shared" si="0"/>
        <v>136192</v>
      </c>
      <c r="C5" s="21" t="s">
        <v>90</v>
      </c>
      <c r="D5" s="21" t="s">
        <v>64</v>
      </c>
      <c r="E5" s="21" t="s">
        <v>91</v>
      </c>
      <c r="F5" s="22">
        <v>42976</v>
      </c>
      <c r="G5" s="22">
        <v>44012</v>
      </c>
      <c r="H5" s="21" t="s">
        <v>67</v>
      </c>
      <c r="I5" s="21" t="s">
        <v>92</v>
      </c>
      <c r="J5" s="21" t="s">
        <v>69</v>
      </c>
      <c r="K5" s="21" t="s">
        <v>70</v>
      </c>
      <c r="L5" s="21" t="s">
        <v>71</v>
      </c>
      <c r="M5" s="21" t="s">
        <v>93</v>
      </c>
      <c r="N5" s="21" t="s">
        <v>94</v>
      </c>
      <c r="O5" s="21" t="s">
        <v>74</v>
      </c>
      <c r="P5" s="21" t="s">
        <v>75</v>
      </c>
      <c r="Q5" s="21" t="s">
        <v>95</v>
      </c>
      <c r="R5" s="21" t="s">
        <v>96</v>
      </c>
      <c r="S5" s="21" t="s">
        <v>97</v>
      </c>
      <c r="T5" s="21" t="s">
        <v>98</v>
      </c>
      <c r="U5" s="21" t="s">
        <v>79</v>
      </c>
      <c r="V5" s="21" t="s">
        <v>79</v>
      </c>
      <c r="W5" s="21" t="s">
        <v>67</v>
      </c>
      <c r="X5" s="21" t="s">
        <v>99</v>
      </c>
      <c r="Y5" s="21" t="s">
        <v>66</v>
      </c>
      <c r="Z5" s="21" t="s">
        <v>66</v>
      </c>
      <c r="AA5" s="21" t="s">
        <v>66</v>
      </c>
    </row>
    <row r="6" spans="1:27" x14ac:dyDescent="0.2">
      <c r="A6" s="24">
        <v>37103710137695</v>
      </c>
      <c r="B6" s="20">
        <f t="shared" si="0"/>
        <v>137695</v>
      </c>
      <c r="C6" s="21" t="s">
        <v>63</v>
      </c>
      <c r="D6" s="21" t="s">
        <v>64</v>
      </c>
      <c r="E6" s="21" t="s">
        <v>100</v>
      </c>
      <c r="F6" s="22">
        <v>43282</v>
      </c>
      <c r="G6" s="22" t="s">
        <v>66</v>
      </c>
      <c r="H6" s="21" t="s">
        <v>67</v>
      </c>
      <c r="I6" s="21" t="s">
        <v>101</v>
      </c>
      <c r="J6" s="21" t="s">
        <v>69</v>
      </c>
      <c r="K6" s="21" t="s">
        <v>70</v>
      </c>
      <c r="L6" s="21" t="s">
        <v>71</v>
      </c>
      <c r="M6" s="21" t="s">
        <v>72</v>
      </c>
      <c r="N6" s="21" t="s">
        <v>73</v>
      </c>
      <c r="O6" s="21" t="s">
        <v>74</v>
      </c>
      <c r="P6" s="21" t="s">
        <v>75</v>
      </c>
      <c r="Q6" s="21" t="s">
        <v>76</v>
      </c>
      <c r="R6" s="21" t="s">
        <v>77</v>
      </c>
      <c r="S6" s="21" t="s">
        <v>78</v>
      </c>
      <c r="T6" s="21" t="s">
        <v>78</v>
      </c>
      <c r="U6" s="21" t="s">
        <v>79</v>
      </c>
      <c r="V6" s="21" t="s">
        <v>79</v>
      </c>
      <c r="W6" s="21" t="s">
        <v>79</v>
      </c>
      <c r="X6" s="21" t="s">
        <v>102</v>
      </c>
      <c r="Y6" s="21" t="s">
        <v>103</v>
      </c>
      <c r="Z6" s="21" t="s">
        <v>104</v>
      </c>
      <c r="AA6" s="23" t="s">
        <v>105</v>
      </c>
    </row>
    <row r="7" spans="1:27" x14ac:dyDescent="0.2">
      <c r="A7" s="24">
        <v>37103710137752</v>
      </c>
      <c r="B7" s="20">
        <f t="shared" si="0"/>
        <v>137752</v>
      </c>
      <c r="C7" s="21" t="s">
        <v>63</v>
      </c>
      <c r="D7" s="21" t="s">
        <v>64</v>
      </c>
      <c r="E7" s="21" t="s">
        <v>106</v>
      </c>
      <c r="F7" s="22">
        <v>43282</v>
      </c>
      <c r="G7" s="22" t="s">
        <v>66</v>
      </c>
      <c r="H7" s="21" t="s">
        <v>67</v>
      </c>
      <c r="I7" s="21" t="s">
        <v>107</v>
      </c>
      <c r="J7" s="21" t="s">
        <v>69</v>
      </c>
      <c r="K7" s="21" t="s">
        <v>70</v>
      </c>
      <c r="L7" s="21" t="s">
        <v>71</v>
      </c>
      <c r="M7" s="21" t="s">
        <v>108</v>
      </c>
      <c r="N7" s="21" t="s">
        <v>109</v>
      </c>
      <c r="O7" s="21" t="s">
        <v>74</v>
      </c>
      <c r="P7" s="21" t="s">
        <v>75</v>
      </c>
      <c r="Q7" s="21" t="s">
        <v>110</v>
      </c>
      <c r="R7" s="21" t="s">
        <v>111</v>
      </c>
      <c r="S7" s="21" t="s">
        <v>112</v>
      </c>
      <c r="T7" s="21" t="s">
        <v>112</v>
      </c>
      <c r="U7" s="21" t="s">
        <v>79</v>
      </c>
      <c r="V7" s="21" t="s">
        <v>79</v>
      </c>
      <c r="W7" s="21" t="s">
        <v>79</v>
      </c>
      <c r="X7" s="21" t="s">
        <v>113</v>
      </c>
      <c r="Y7" s="21" t="s">
        <v>103</v>
      </c>
      <c r="Z7" s="21" t="s">
        <v>104</v>
      </c>
      <c r="AA7" s="23" t="s">
        <v>105</v>
      </c>
    </row>
    <row r="8" spans="1:27" x14ac:dyDescent="0.2">
      <c r="A8" s="24">
        <v>37103710138016</v>
      </c>
      <c r="B8" s="20">
        <f t="shared" si="0"/>
        <v>138016</v>
      </c>
      <c r="C8" s="21" t="s">
        <v>63</v>
      </c>
      <c r="D8" s="21" t="s">
        <v>64</v>
      </c>
      <c r="E8" s="21" t="s">
        <v>114</v>
      </c>
      <c r="F8" s="22">
        <v>43282</v>
      </c>
      <c r="G8" s="22" t="s">
        <v>66</v>
      </c>
      <c r="H8" s="21" t="s">
        <v>67</v>
      </c>
      <c r="I8" s="21" t="s">
        <v>115</v>
      </c>
      <c r="J8" s="21" t="s">
        <v>69</v>
      </c>
      <c r="K8" s="21" t="s">
        <v>70</v>
      </c>
      <c r="L8" s="21" t="s">
        <v>71</v>
      </c>
      <c r="M8" s="21" t="s">
        <v>108</v>
      </c>
      <c r="N8" s="21" t="s">
        <v>109</v>
      </c>
      <c r="O8" s="21" t="s">
        <v>74</v>
      </c>
      <c r="P8" s="21" t="s">
        <v>75</v>
      </c>
      <c r="Q8" s="21" t="s">
        <v>110</v>
      </c>
      <c r="R8" s="21" t="s">
        <v>111</v>
      </c>
      <c r="S8" s="21" t="s">
        <v>112</v>
      </c>
      <c r="T8" s="21" t="s">
        <v>116</v>
      </c>
      <c r="U8" s="21" t="s">
        <v>79</v>
      </c>
      <c r="V8" s="21" t="s">
        <v>79</v>
      </c>
      <c r="W8" s="21" t="s">
        <v>79</v>
      </c>
      <c r="X8" s="21" t="s">
        <v>117</v>
      </c>
      <c r="Y8" s="21" t="s">
        <v>118</v>
      </c>
      <c r="Z8" s="21" t="s">
        <v>119</v>
      </c>
      <c r="AA8" s="23" t="s">
        <v>120</v>
      </c>
    </row>
    <row r="9" spans="1:27" x14ac:dyDescent="0.2">
      <c r="A9" s="24">
        <v>37103710138404</v>
      </c>
      <c r="B9" s="20">
        <f t="shared" si="0"/>
        <v>138404</v>
      </c>
      <c r="C9" s="21" t="s">
        <v>63</v>
      </c>
      <c r="D9" s="21" t="s">
        <v>64</v>
      </c>
      <c r="E9" s="21" t="s">
        <v>121</v>
      </c>
      <c r="F9" s="22">
        <v>43335</v>
      </c>
      <c r="G9" s="22" t="s">
        <v>66</v>
      </c>
      <c r="H9" s="21" t="s">
        <v>67</v>
      </c>
      <c r="I9" s="21" t="s">
        <v>122</v>
      </c>
      <c r="J9" s="21" t="s">
        <v>69</v>
      </c>
      <c r="K9" s="21" t="s">
        <v>70</v>
      </c>
      <c r="L9" s="21" t="s">
        <v>71</v>
      </c>
      <c r="M9" s="21" t="s">
        <v>72</v>
      </c>
      <c r="N9" s="21" t="s">
        <v>73</v>
      </c>
      <c r="O9" s="21" t="s">
        <v>74</v>
      </c>
      <c r="P9" s="21" t="s">
        <v>75</v>
      </c>
      <c r="Q9" s="21" t="s">
        <v>76</v>
      </c>
      <c r="R9" s="21" t="s">
        <v>77</v>
      </c>
      <c r="S9" s="21" t="s">
        <v>78</v>
      </c>
      <c r="T9" s="21" t="s">
        <v>78</v>
      </c>
      <c r="U9" s="21" t="s">
        <v>79</v>
      </c>
      <c r="V9" s="21" t="s">
        <v>79</v>
      </c>
      <c r="W9" s="21" t="s">
        <v>79</v>
      </c>
      <c r="X9" s="21" t="s">
        <v>123</v>
      </c>
      <c r="Y9" s="21" t="s">
        <v>124</v>
      </c>
      <c r="Z9" s="21" t="s">
        <v>125</v>
      </c>
      <c r="AA9" s="23" t="s">
        <v>126</v>
      </c>
    </row>
    <row r="10" spans="1:27" x14ac:dyDescent="0.2">
      <c r="A10" s="24">
        <v>37103710138594</v>
      </c>
      <c r="B10" s="20">
        <f t="shared" si="0"/>
        <v>138594</v>
      </c>
      <c r="C10" s="21" t="s">
        <v>63</v>
      </c>
      <c r="D10" s="21" t="s">
        <v>64</v>
      </c>
      <c r="E10" s="21" t="s">
        <v>127</v>
      </c>
      <c r="F10" s="22">
        <v>43339</v>
      </c>
      <c r="G10" s="22" t="s">
        <v>66</v>
      </c>
      <c r="H10" s="21" t="s">
        <v>67</v>
      </c>
      <c r="I10" s="21" t="s">
        <v>128</v>
      </c>
      <c r="J10" s="21" t="s">
        <v>69</v>
      </c>
      <c r="K10" s="21" t="s">
        <v>70</v>
      </c>
      <c r="L10" s="21" t="s">
        <v>71</v>
      </c>
      <c r="M10" s="21" t="s">
        <v>72</v>
      </c>
      <c r="N10" s="21" t="s">
        <v>73</v>
      </c>
      <c r="O10" s="21" t="s">
        <v>74</v>
      </c>
      <c r="P10" s="21" t="s">
        <v>75</v>
      </c>
      <c r="Q10" s="21" t="s">
        <v>76</v>
      </c>
      <c r="R10" s="21" t="s">
        <v>77</v>
      </c>
      <c r="S10" s="21" t="s">
        <v>78</v>
      </c>
      <c r="T10" s="21" t="s">
        <v>78</v>
      </c>
      <c r="U10" s="21" t="s">
        <v>79</v>
      </c>
      <c r="V10" s="21" t="s">
        <v>79</v>
      </c>
      <c r="W10" s="21" t="s">
        <v>79</v>
      </c>
      <c r="X10" s="21" t="s">
        <v>129</v>
      </c>
      <c r="Y10" s="21" t="s">
        <v>130</v>
      </c>
      <c r="Z10" s="21" t="s">
        <v>131</v>
      </c>
      <c r="AA10" s="23" t="s">
        <v>132</v>
      </c>
    </row>
    <row r="11" spans="1:27" x14ac:dyDescent="0.2">
      <c r="A11" s="24">
        <v>37103710138792</v>
      </c>
      <c r="B11" s="20">
        <f t="shared" si="0"/>
        <v>138792</v>
      </c>
      <c r="C11" s="21" t="s">
        <v>63</v>
      </c>
      <c r="D11" s="21" t="s">
        <v>64</v>
      </c>
      <c r="E11" s="21" t="s">
        <v>133</v>
      </c>
      <c r="F11" s="22">
        <v>43371</v>
      </c>
      <c r="G11" s="22" t="s">
        <v>66</v>
      </c>
      <c r="H11" s="21" t="s">
        <v>67</v>
      </c>
      <c r="I11" s="21" t="s">
        <v>134</v>
      </c>
      <c r="J11" s="21" t="s">
        <v>69</v>
      </c>
      <c r="K11" s="21" t="s">
        <v>70</v>
      </c>
      <c r="L11" s="21" t="s">
        <v>71</v>
      </c>
      <c r="M11" s="21" t="s">
        <v>108</v>
      </c>
      <c r="N11" s="21" t="s">
        <v>109</v>
      </c>
      <c r="O11" s="21" t="s">
        <v>74</v>
      </c>
      <c r="P11" s="21" t="s">
        <v>75</v>
      </c>
      <c r="Q11" s="21" t="s">
        <v>110</v>
      </c>
      <c r="R11" s="21" t="s">
        <v>111</v>
      </c>
      <c r="S11" s="21" t="s">
        <v>112</v>
      </c>
      <c r="T11" s="21" t="s">
        <v>112</v>
      </c>
      <c r="U11" s="21" t="s">
        <v>79</v>
      </c>
      <c r="V11" s="21" t="s">
        <v>79</v>
      </c>
      <c r="W11" s="21" t="s">
        <v>79</v>
      </c>
      <c r="X11" s="21" t="s">
        <v>135</v>
      </c>
      <c r="Y11" s="21" t="s">
        <v>136</v>
      </c>
      <c r="Z11" s="21" t="s">
        <v>137</v>
      </c>
      <c r="AA11" s="23" t="s">
        <v>138</v>
      </c>
    </row>
    <row r="12" spans="1:27" x14ac:dyDescent="0.2">
      <c r="A12" s="24">
        <v>37103716119119</v>
      </c>
      <c r="B12" s="20">
        <f t="shared" si="0"/>
        <v>6119119</v>
      </c>
      <c r="C12" s="21" t="s">
        <v>63</v>
      </c>
      <c r="D12" s="21" t="s">
        <v>64</v>
      </c>
      <c r="E12" s="21" t="s">
        <v>139</v>
      </c>
      <c r="F12" s="22">
        <v>37124</v>
      </c>
      <c r="G12" s="22" t="s">
        <v>66</v>
      </c>
      <c r="H12" s="21" t="s">
        <v>67</v>
      </c>
      <c r="I12" s="21" t="s">
        <v>140</v>
      </c>
      <c r="J12" s="21" t="s">
        <v>69</v>
      </c>
      <c r="K12" s="21" t="s">
        <v>70</v>
      </c>
      <c r="L12" s="21" t="s">
        <v>71</v>
      </c>
      <c r="M12" s="21" t="s">
        <v>108</v>
      </c>
      <c r="N12" s="21" t="s">
        <v>109</v>
      </c>
      <c r="O12" s="21" t="s">
        <v>74</v>
      </c>
      <c r="P12" s="21" t="s">
        <v>75</v>
      </c>
      <c r="Q12" s="21" t="s">
        <v>110</v>
      </c>
      <c r="R12" s="21" t="s">
        <v>111</v>
      </c>
      <c r="S12" s="21" t="s">
        <v>112</v>
      </c>
      <c r="T12" s="21" t="s">
        <v>112</v>
      </c>
      <c r="U12" s="21" t="s">
        <v>79</v>
      </c>
      <c r="V12" s="21" t="s">
        <v>79</v>
      </c>
      <c r="W12" s="21" t="s">
        <v>79</v>
      </c>
      <c r="X12" s="21" t="s">
        <v>141</v>
      </c>
      <c r="Y12" s="21" t="s">
        <v>142</v>
      </c>
      <c r="Z12" s="21" t="s">
        <v>143</v>
      </c>
      <c r="AA12" s="23" t="s">
        <v>144</v>
      </c>
    </row>
    <row r="13" spans="1:27" x14ac:dyDescent="0.2">
      <c r="A13" s="24">
        <v>37679670128595</v>
      </c>
      <c r="B13" s="20">
        <f t="shared" si="0"/>
        <v>128595</v>
      </c>
      <c r="C13" s="21" t="s">
        <v>90</v>
      </c>
      <c r="D13" s="21" t="s">
        <v>145</v>
      </c>
      <c r="E13" s="21" t="s">
        <v>146</v>
      </c>
      <c r="F13" s="22">
        <v>41505</v>
      </c>
      <c r="G13" s="22">
        <v>42185</v>
      </c>
      <c r="H13" s="21" t="s">
        <v>67</v>
      </c>
      <c r="I13" s="21" t="s">
        <v>147</v>
      </c>
      <c r="J13" s="21" t="s">
        <v>69</v>
      </c>
      <c r="K13" s="21" t="s">
        <v>148</v>
      </c>
      <c r="L13" s="21" t="s">
        <v>149</v>
      </c>
      <c r="M13" s="21" t="s">
        <v>108</v>
      </c>
      <c r="N13" s="21" t="s">
        <v>109</v>
      </c>
      <c r="O13" s="21" t="s">
        <v>74</v>
      </c>
      <c r="P13" s="21" t="s">
        <v>75</v>
      </c>
      <c r="Q13" s="21" t="s">
        <v>76</v>
      </c>
      <c r="R13" s="21" t="s">
        <v>77</v>
      </c>
      <c r="S13" s="21" t="s">
        <v>112</v>
      </c>
      <c r="T13" s="21" t="s">
        <v>150</v>
      </c>
      <c r="U13" s="21" t="s">
        <v>79</v>
      </c>
      <c r="V13" s="21" t="s">
        <v>79</v>
      </c>
      <c r="W13" s="21" t="s">
        <v>79</v>
      </c>
      <c r="X13" s="21" t="s">
        <v>66</v>
      </c>
      <c r="Y13" s="21" t="s">
        <v>66</v>
      </c>
      <c r="Z13" s="21" t="s">
        <v>66</v>
      </c>
      <c r="AA13" s="21" t="s">
        <v>66</v>
      </c>
    </row>
    <row r="14" spans="1:27" x14ac:dyDescent="0.2">
      <c r="A14" s="24">
        <v>37679753731569</v>
      </c>
      <c r="B14" s="20">
        <f t="shared" si="0"/>
        <v>3731569</v>
      </c>
      <c r="C14" s="21" t="s">
        <v>90</v>
      </c>
      <c r="D14" s="21" t="s">
        <v>151</v>
      </c>
      <c r="E14" s="21" t="s">
        <v>152</v>
      </c>
      <c r="F14" s="22">
        <v>37515</v>
      </c>
      <c r="G14" s="22">
        <v>38340</v>
      </c>
      <c r="H14" s="21" t="s">
        <v>67</v>
      </c>
      <c r="I14" s="21" t="s">
        <v>153</v>
      </c>
      <c r="J14" s="21" t="s">
        <v>69</v>
      </c>
      <c r="K14" s="21" t="s">
        <v>148</v>
      </c>
      <c r="L14" s="21" t="s">
        <v>149</v>
      </c>
      <c r="M14" s="21" t="s">
        <v>72</v>
      </c>
      <c r="N14" s="21" t="s">
        <v>73</v>
      </c>
      <c r="O14" s="21" t="s">
        <v>66</v>
      </c>
      <c r="P14" s="21" t="s">
        <v>66</v>
      </c>
      <c r="Q14" s="21" t="s">
        <v>76</v>
      </c>
      <c r="R14" s="21" t="s">
        <v>77</v>
      </c>
      <c r="S14" s="21" t="s">
        <v>154</v>
      </c>
      <c r="T14" s="21" t="s">
        <v>154</v>
      </c>
      <c r="U14" s="21" t="s">
        <v>66</v>
      </c>
      <c r="V14" s="21" t="s">
        <v>66</v>
      </c>
      <c r="W14" s="21" t="s">
        <v>79</v>
      </c>
      <c r="X14" s="21" t="s">
        <v>66</v>
      </c>
      <c r="Y14" s="21" t="s">
        <v>66</v>
      </c>
      <c r="Z14" s="21" t="s">
        <v>66</v>
      </c>
      <c r="AA14" s="21" t="s">
        <v>66</v>
      </c>
    </row>
    <row r="15" spans="1:27" x14ac:dyDescent="0.2">
      <c r="A15" s="24">
        <v>37679753731577</v>
      </c>
      <c r="B15" s="20">
        <f t="shared" si="0"/>
        <v>3731577</v>
      </c>
      <c r="C15" s="21" t="s">
        <v>90</v>
      </c>
      <c r="D15" s="21" t="s">
        <v>151</v>
      </c>
      <c r="E15" s="21" t="s">
        <v>155</v>
      </c>
      <c r="F15" s="22">
        <v>37507</v>
      </c>
      <c r="G15" s="22">
        <v>38728</v>
      </c>
      <c r="H15" s="21" t="s">
        <v>67</v>
      </c>
      <c r="I15" s="21" t="s">
        <v>156</v>
      </c>
      <c r="J15" s="21" t="s">
        <v>157</v>
      </c>
      <c r="K15" s="21" t="s">
        <v>148</v>
      </c>
      <c r="L15" s="21" t="s">
        <v>149</v>
      </c>
      <c r="M15" s="21" t="s">
        <v>93</v>
      </c>
      <c r="N15" s="21" t="s">
        <v>94</v>
      </c>
      <c r="O15" s="21" t="s">
        <v>66</v>
      </c>
      <c r="P15" s="21" t="s">
        <v>66</v>
      </c>
      <c r="Q15" s="21" t="s">
        <v>95</v>
      </c>
      <c r="R15" s="21" t="s">
        <v>96</v>
      </c>
      <c r="S15" s="21" t="s">
        <v>158</v>
      </c>
      <c r="T15" s="21" t="s">
        <v>97</v>
      </c>
      <c r="U15" s="21" t="s">
        <v>66</v>
      </c>
      <c r="V15" s="21" t="s">
        <v>66</v>
      </c>
      <c r="W15" s="21" t="s">
        <v>79</v>
      </c>
      <c r="X15" s="21" t="s">
        <v>66</v>
      </c>
      <c r="Y15" s="21" t="s">
        <v>66</v>
      </c>
      <c r="Z15" s="21" t="s">
        <v>66</v>
      </c>
      <c r="AA15" s="21" t="s">
        <v>66</v>
      </c>
    </row>
    <row r="16" spans="1:27" x14ac:dyDescent="0.2">
      <c r="A16" s="24">
        <v>37679830117887</v>
      </c>
      <c r="B16" s="20">
        <f t="shared" si="0"/>
        <v>117887</v>
      </c>
      <c r="C16" s="21" t="s">
        <v>90</v>
      </c>
      <c r="D16" s="21" t="s">
        <v>159</v>
      </c>
      <c r="E16" s="21" t="s">
        <v>160</v>
      </c>
      <c r="F16" s="22">
        <v>39700</v>
      </c>
      <c r="G16" s="22">
        <v>42991</v>
      </c>
      <c r="H16" s="21" t="s">
        <v>67</v>
      </c>
      <c r="I16" s="21" t="s">
        <v>161</v>
      </c>
      <c r="J16" s="21" t="s">
        <v>66</v>
      </c>
      <c r="K16" s="21" t="s">
        <v>162</v>
      </c>
      <c r="L16" s="21" t="s">
        <v>163</v>
      </c>
      <c r="M16" s="21" t="s">
        <v>93</v>
      </c>
      <c r="N16" s="21" t="s">
        <v>94</v>
      </c>
      <c r="O16" s="21" t="s">
        <v>74</v>
      </c>
      <c r="P16" s="21" t="s">
        <v>75</v>
      </c>
      <c r="Q16" s="21" t="s">
        <v>110</v>
      </c>
      <c r="R16" s="21" t="s">
        <v>111</v>
      </c>
      <c r="S16" s="21" t="s">
        <v>97</v>
      </c>
      <c r="T16" s="21" t="s">
        <v>112</v>
      </c>
      <c r="U16" s="21" t="s">
        <v>79</v>
      </c>
      <c r="V16" s="21" t="s">
        <v>79</v>
      </c>
      <c r="W16" s="21" t="s">
        <v>79</v>
      </c>
      <c r="X16" s="21" t="s">
        <v>66</v>
      </c>
      <c r="Y16" s="21" t="s">
        <v>66</v>
      </c>
      <c r="Z16" s="21" t="s">
        <v>66</v>
      </c>
      <c r="AA16" s="21" t="s">
        <v>66</v>
      </c>
    </row>
    <row r="17" spans="1:27" x14ac:dyDescent="0.2">
      <c r="A17" s="24">
        <v>37679830128579</v>
      </c>
      <c r="B17" s="20">
        <f t="shared" si="0"/>
        <v>128579</v>
      </c>
      <c r="C17" s="21" t="s">
        <v>90</v>
      </c>
      <c r="D17" s="21" t="s">
        <v>159</v>
      </c>
      <c r="E17" s="21" t="s">
        <v>164</v>
      </c>
      <c r="F17" s="22">
        <v>41520</v>
      </c>
      <c r="G17" s="22">
        <v>42551</v>
      </c>
      <c r="H17" s="21" t="s">
        <v>67</v>
      </c>
      <c r="I17" s="21" t="s">
        <v>165</v>
      </c>
      <c r="J17" s="21" t="s">
        <v>69</v>
      </c>
      <c r="K17" s="21" t="s">
        <v>162</v>
      </c>
      <c r="L17" s="21" t="s">
        <v>163</v>
      </c>
      <c r="M17" s="21" t="s">
        <v>108</v>
      </c>
      <c r="N17" s="21" t="s">
        <v>109</v>
      </c>
      <c r="O17" s="21" t="s">
        <v>74</v>
      </c>
      <c r="P17" s="21" t="s">
        <v>75</v>
      </c>
      <c r="Q17" s="21" t="s">
        <v>76</v>
      </c>
      <c r="R17" s="21" t="s">
        <v>77</v>
      </c>
      <c r="S17" s="21" t="s">
        <v>112</v>
      </c>
      <c r="T17" s="21" t="s">
        <v>78</v>
      </c>
      <c r="U17" s="21" t="s">
        <v>79</v>
      </c>
      <c r="V17" s="21" t="s">
        <v>79</v>
      </c>
      <c r="W17" s="21" t="s">
        <v>79</v>
      </c>
      <c r="X17" s="21" t="s">
        <v>66</v>
      </c>
      <c r="Y17" s="21" t="s">
        <v>66</v>
      </c>
      <c r="Z17" s="21" t="s">
        <v>66</v>
      </c>
      <c r="AA17" s="21" t="s">
        <v>66</v>
      </c>
    </row>
    <row r="18" spans="1:27" x14ac:dyDescent="0.2">
      <c r="A18" s="24">
        <v>37679830131144</v>
      </c>
      <c r="B18" s="20">
        <f t="shared" si="0"/>
        <v>131144</v>
      </c>
      <c r="C18" s="21" t="s">
        <v>90</v>
      </c>
      <c r="D18" s="21" t="s">
        <v>159</v>
      </c>
      <c r="E18" s="21" t="s">
        <v>166</v>
      </c>
      <c r="F18" s="22">
        <v>41821</v>
      </c>
      <c r="G18" s="22">
        <v>43281</v>
      </c>
      <c r="H18" s="21" t="s">
        <v>67</v>
      </c>
      <c r="I18" s="21" t="s">
        <v>167</v>
      </c>
      <c r="J18" s="21" t="s">
        <v>69</v>
      </c>
      <c r="K18" s="21" t="s">
        <v>162</v>
      </c>
      <c r="L18" s="21" t="s">
        <v>163</v>
      </c>
      <c r="M18" s="21" t="s">
        <v>108</v>
      </c>
      <c r="N18" s="21" t="s">
        <v>109</v>
      </c>
      <c r="O18" s="21" t="s">
        <v>74</v>
      </c>
      <c r="P18" s="21" t="s">
        <v>75</v>
      </c>
      <c r="Q18" s="21" t="s">
        <v>95</v>
      </c>
      <c r="R18" s="21" t="s">
        <v>96</v>
      </c>
      <c r="S18" s="21" t="s">
        <v>112</v>
      </c>
      <c r="T18" s="21" t="s">
        <v>168</v>
      </c>
      <c r="U18" s="21" t="s">
        <v>79</v>
      </c>
      <c r="V18" s="21" t="s">
        <v>79</v>
      </c>
      <c r="W18" s="21" t="s">
        <v>67</v>
      </c>
      <c r="X18" s="21" t="s">
        <v>66</v>
      </c>
      <c r="Y18" s="21" t="s">
        <v>66</v>
      </c>
      <c r="Z18" s="21" t="s">
        <v>66</v>
      </c>
      <c r="AA18" s="21" t="s">
        <v>66</v>
      </c>
    </row>
    <row r="19" spans="1:27" x14ac:dyDescent="0.2">
      <c r="A19" s="24">
        <v>37679830134890</v>
      </c>
      <c r="B19" s="20">
        <f t="shared" si="0"/>
        <v>134890</v>
      </c>
      <c r="C19" s="21" t="s">
        <v>63</v>
      </c>
      <c r="D19" s="21" t="s">
        <v>159</v>
      </c>
      <c r="E19" s="21" t="s">
        <v>169</v>
      </c>
      <c r="F19" s="22">
        <v>42614</v>
      </c>
      <c r="G19" s="22" t="s">
        <v>66</v>
      </c>
      <c r="H19" s="21" t="s">
        <v>67</v>
      </c>
      <c r="I19" s="21" t="s">
        <v>170</v>
      </c>
      <c r="J19" s="21" t="s">
        <v>69</v>
      </c>
      <c r="K19" s="21" t="s">
        <v>162</v>
      </c>
      <c r="L19" s="21" t="s">
        <v>163</v>
      </c>
      <c r="M19" s="21" t="s">
        <v>93</v>
      </c>
      <c r="N19" s="21" t="s">
        <v>94</v>
      </c>
      <c r="O19" s="21" t="s">
        <v>74</v>
      </c>
      <c r="P19" s="21" t="s">
        <v>75</v>
      </c>
      <c r="Q19" s="21" t="s">
        <v>95</v>
      </c>
      <c r="R19" s="21" t="s">
        <v>96</v>
      </c>
      <c r="S19" s="21" t="s">
        <v>171</v>
      </c>
      <c r="T19" s="21" t="s">
        <v>171</v>
      </c>
      <c r="U19" s="21" t="s">
        <v>79</v>
      </c>
      <c r="V19" s="21" t="s">
        <v>79</v>
      </c>
      <c r="W19" s="21" t="s">
        <v>67</v>
      </c>
      <c r="X19" s="21" t="s">
        <v>172</v>
      </c>
      <c r="Y19" s="21" t="s">
        <v>173</v>
      </c>
      <c r="Z19" s="21" t="s">
        <v>174</v>
      </c>
      <c r="AA19" s="23" t="s">
        <v>175</v>
      </c>
    </row>
    <row r="20" spans="1:27" x14ac:dyDescent="0.2">
      <c r="A20" s="24">
        <v>37679830136457</v>
      </c>
      <c r="B20" s="20">
        <f t="shared" si="0"/>
        <v>136457</v>
      </c>
      <c r="C20" s="21" t="s">
        <v>90</v>
      </c>
      <c r="D20" s="21" t="s">
        <v>159</v>
      </c>
      <c r="E20" s="21" t="s">
        <v>176</v>
      </c>
      <c r="F20" s="22">
        <v>42992</v>
      </c>
      <c r="G20" s="22">
        <v>43281</v>
      </c>
      <c r="H20" s="21" t="s">
        <v>67</v>
      </c>
      <c r="I20" s="21" t="s">
        <v>161</v>
      </c>
      <c r="J20" s="21" t="s">
        <v>69</v>
      </c>
      <c r="K20" s="21" t="s">
        <v>162</v>
      </c>
      <c r="L20" s="21" t="s">
        <v>163</v>
      </c>
      <c r="M20" s="21" t="s">
        <v>108</v>
      </c>
      <c r="N20" s="21" t="s">
        <v>109</v>
      </c>
      <c r="O20" s="21" t="s">
        <v>74</v>
      </c>
      <c r="P20" s="21" t="s">
        <v>75</v>
      </c>
      <c r="Q20" s="21" t="s">
        <v>110</v>
      </c>
      <c r="R20" s="21" t="s">
        <v>111</v>
      </c>
      <c r="S20" s="21" t="s">
        <v>112</v>
      </c>
      <c r="T20" s="21" t="s">
        <v>177</v>
      </c>
      <c r="U20" s="21" t="s">
        <v>178</v>
      </c>
      <c r="V20" s="21" t="s">
        <v>79</v>
      </c>
      <c r="W20" s="21" t="s">
        <v>79</v>
      </c>
      <c r="X20" s="21" t="s">
        <v>66</v>
      </c>
      <c r="Y20" s="21" t="s">
        <v>66</v>
      </c>
      <c r="Z20" s="21" t="s">
        <v>66</v>
      </c>
      <c r="AA20" s="21" t="s">
        <v>66</v>
      </c>
    </row>
    <row r="21" spans="1:27" x14ac:dyDescent="0.2">
      <c r="A21" s="24">
        <v>37679910108563</v>
      </c>
      <c r="B21" s="20">
        <f t="shared" si="0"/>
        <v>108563</v>
      </c>
      <c r="C21" s="21" t="s">
        <v>63</v>
      </c>
      <c r="D21" s="21" t="s">
        <v>179</v>
      </c>
      <c r="E21" s="21" t="s">
        <v>180</v>
      </c>
      <c r="F21" s="22">
        <v>38579</v>
      </c>
      <c r="G21" s="22" t="s">
        <v>66</v>
      </c>
      <c r="H21" s="21" t="s">
        <v>67</v>
      </c>
      <c r="I21" s="21" t="s">
        <v>181</v>
      </c>
      <c r="J21" s="21" t="s">
        <v>69</v>
      </c>
      <c r="K21" s="21" t="s">
        <v>148</v>
      </c>
      <c r="L21" s="21" t="s">
        <v>149</v>
      </c>
      <c r="M21" s="21" t="s">
        <v>72</v>
      </c>
      <c r="N21" s="21" t="s">
        <v>73</v>
      </c>
      <c r="O21" s="21" t="s">
        <v>74</v>
      </c>
      <c r="P21" s="21" t="s">
        <v>75</v>
      </c>
      <c r="Q21" s="21" t="s">
        <v>76</v>
      </c>
      <c r="R21" s="21" t="s">
        <v>77</v>
      </c>
      <c r="S21" s="21" t="s">
        <v>154</v>
      </c>
      <c r="T21" s="21" t="s">
        <v>154</v>
      </c>
      <c r="U21" s="21" t="s">
        <v>79</v>
      </c>
      <c r="V21" s="21" t="s">
        <v>79</v>
      </c>
      <c r="W21" s="21" t="s">
        <v>79</v>
      </c>
      <c r="X21" s="21" t="s">
        <v>182</v>
      </c>
      <c r="Y21" s="21" t="s">
        <v>183</v>
      </c>
      <c r="Z21" s="21" t="s">
        <v>184</v>
      </c>
      <c r="AA21" s="23" t="s">
        <v>185</v>
      </c>
    </row>
    <row r="22" spans="1:27" x14ac:dyDescent="0.2">
      <c r="A22" s="24">
        <v>37679910119255</v>
      </c>
      <c r="B22" s="20">
        <f t="shared" si="0"/>
        <v>119255</v>
      </c>
      <c r="C22" s="21" t="s">
        <v>63</v>
      </c>
      <c r="D22" s="21" t="s">
        <v>179</v>
      </c>
      <c r="E22" s="21" t="s">
        <v>186</v>
      </c>
      <c r="F22" s="22">
        <v>40042</v>
      </c>
      <c r="G22" s="22" t="s">
        <v>66</v>
      </c>
      <c r="H22" s="21" t="s">
        <v>67</v>
      </c>
      <c r="I22" s="21" t="s">
        <v>187</v>
      </c>
      <c r="J22" s="21" t="s">
        <v>69</v>
      </c>
      <c r="K22" s="21" t="s">
        <v>148</v>
      </c>
      <c r="L22" s="21" t="s">
        <v>149</v>
      </c>
      <c r="M22" s="21" t="s">
        <v>188</v>
      </c>
      <c r="N22" s="21" t="s">
        <v>189</v>
      </c>
      <c r="O22" s="21" t="s">
        <v>74</v>
      </c>
      <c r="P22" s="21" t="s">
        <v>75</v>
      </c>
      <c r="Q22" s="21" t="s">
        <v>190</v>
      </c>
      <c r="R22" s="21" t="s">
        <v>191</v>
      </c>
      <c r="S22" s="21" t="s">
        <v>192</v>
      </c>
      <c r="T22" s="21" t="s">
        <v>192</v>
      </c>
      <c r="U22" s="21" t="s">
        <v>79</v>
      </c>
      <c r="V22" s="21" t="s">
        <v>79</v>
      </c>
      <c r="W22" s="21" t="s">
        <v>79</v>
      </c>
      <c r="X22" s="21" t="s">
        <v>193</v>
      </c>
      <c r="Y22" s="21" t="s">
        <v>194</v>
      </c>
      <c r="Z22" s="21" t="s">
        <v>195</v>
      </c>
      <c r="AA22" s="23" t="s">
        <v>196</v>
      </c>
    </row>
    <row r="23" spans="1:27" x14ac:dyDescent="0.2">
      <c r="A23" s="24">
        <v>37679910139394</v>
      </c>
      <c r="B23" s="20">
        <f t="shared" si="0"/>
        <v>139394</v>
      </c>
      <c r="C23" s="21" t="s">
        <v>63</v>
      </c>
      <c r="D23" s="21" t="s">
        <v>179</v>
      </c>
      <c r="E23" s="21" t="s">
        <v>197</v>
      </c>
      <c r="F23" s="22">
        <v>43712</v>
      </c>
      <c r="G23" s="22" t="s">
        <v>66</v>
      </c>
      <c r="H23" s="21" t="s">
        <v>67</v>
      </c>
      <c r="I23" s="21" t="s">
        <v>198</v>
      </c>
      <c r="J23" s="21" t="s">
        <v>69</v>
      </c>
      <c r="K23" s="21" t="s">
        <v>148</v>
      </c>
      <c r="L23" s="21" t="s">
        <v>149</v>
      </c>
      <c r="M23" s="21" t="s">
        <v>72</v>
      </c>
      <c r="N23" s="21" t="s">
        <v>73</v>
      </c>
      <c r="O23" s="21" t="s">
        <v>74</v>
      </c>
      <c r="P23" s="21" t="s">
        <v>75</v>
      </c>
      <c r="Q23" s="21" t="s">
        <v>76</v>
      </c>
      <c r="R23" s="21" t="s">
        <v>77</v>
      </c>
      <c r="S23" s="21" t="s">
        <v>154</v>
      </c>
      <c r="T23" s="21" t="s">
        <v>199</v>
      </c>
      <c r="U23" s="21" t="s">
        <v>79</v>
      </c>
      <c r="V23" s="21" t="s">
        <v>79</v>
      </c>
      <c r="W23" s="21" t="s">
        <v>79</v>
      </c>
      <c r="X23" s="21" t="s">
        <v>200</v>
      </c>
      <c r="Y23" s="21" t="s">
        <v>201</v>
      </c>
      <c r="Z23" s="21" t="s">
        <v>202</v>
      </c>
      <c r="AA23" s="23" t="s">
        <v>203</v>
      </c>
    </row>
    <row r="24" spans="1:27" x14ac:dyDescent="0.2">
      <c r="A24" s="24">
        <v>37679910140558</v>
      </c>
      <c r="B24" s="20">
        <f t="shared" si="0"/>
        <v>140558</v>
      </c>
      <c r="C24" s="21" t="s">
        <v>204</v>
      </c>
      <c r="D24" s="21" t="s">
        <v>179</v>
      </c>
      <c r="E24" s="21" t="s">
        <v>205</v>
      </c>
      <c r="F24" s="22">
        <v>44378</v>
      </c>
      <c r="G24" s="22" t="s">
        <v>66</v>
      </c>
      <c r="H24" s="21" t="s">
        <v>67</v>
      </c>
      <c r="I24" s="21" t="s">
        <v>206</v>
      </c>
      <c r="J24" s="21" t="s">
        <v>69</v>
      </c>
      <c r="K24" s="21" t="s">
        <v>148</v>
      </c>
      <c r="L24" s="21" t="s">
        <v>149</v>
      </c>
      <c r="M24" s="21" t="s">
        <v>108</v>
      </c>
      <c r="N24" s="21" t="s">
        <v>109</v>
      </c>
      <c r="O24" s="21" t="s">
        <v>74</v>
      </c>
      <c r="P24" s="21" t="s">
        <v>75</v>
      </c>
      <c r="Q24" s="21" t="s">
        <v>110</v>
      </c>
      <c r="R24" s="21" t="s">
        <v>111</v>
      </c>
      <c r="S24" s="21" t="s">
        <v>112</v>
      </c>
      <c r="T24" s="21" t="s">
        <v>66</v>
      </c>
      <c r="U24" s="21" t="s">
        <v>79</v>
      </c>
      <c r="V24" s="21" t="s">
        <v>79</v>
      </c>
      <c r="W24" s="21" t="s">
        <v>79</v>
      </c>
      <c r="X24" s="21" t="s">
        <v>66</v>
      </c>
      <c r="Y24" s="21" t="s">
        <v>207</v>
      </c>
      <c r="Z24" s="21" t="s">
        <v>208</v>
      </c>
      <c r="AA24" s="23" t="s">
        <v>209</v>
      </c>
    </row>
    <row r="25" spans="1:27" x14ac:dyDescent="0.2">
      <c r="A25" s="24">
        <v>37680230119594</v>
      </c>
      <c r="B25" s="20">
        <f t="shared" si="0"/>
        <v>119594</v>
      </c>
      <c r="C25" s="21" t="s">
        <v>63</v>
      </c>
      <c r="D25" s="21" t="s">
        <v>210</v>
      </c>
      <c r="E25" s="21" t="s">
        <v>211</v>
      </c>
      <c r="F25" s="22">
        <v>40049</v>
      </c>
      <c r="G25" s="22" t="s">
        <v>66</v>
      </c>
      <c r="H25" s="21" t="s">
        <v>67</v>
      </c>
      <c r="I25" s="21" t="s">
        <v>212</v>
      </c>
      <c r="J25" s="21" t="s">
        <v>69</v>
      </c>
      <c r="K25" s="21" t="s">
        <v>148</v>
      </c>
      <c r="L25" s="21" t="s">
        <v>149</v>
      </c>
      <c r="M25" s="21" t="s">
        <v>72</v>
      </c>
      <c r="N25" s="21" t="s">
        <v>73</v>
      </c>
      <c r="O25" s="21" t="s">
        <v>74</v>
      </c>
      <c r="P25" s="21" t="s">
        <v>75</v>
      </c>
      <c r="Q25" s="21" t="s">
        <v>76</v>
      </c>
      <c r="R25" s="21" t="s">
        <v>77</v>
      </c>
      <c r="S25" s="21" t="s">
        <v>213</v>
      </c>
      <c r="T25" s="21" t="s">
        <v>213</v>
      </c>
      <c r="U25" s="21" t="s">
        <v>79</v>
      </c>
      <c r="V25" s="21" t="s">
        <v>79</v>
      </c>
      <c r="W25" s="21" t="s">
        <v>79</v>
      </c>
      <c r="X25" s="21" t="s">
        <v>214</v>
      </c>
      <c r="Y25" s="21" t="s">
        <v>215</v>
      </c>
      <c r="Z25" s="21" t="s">
        <v>216</v>
      </c>
      <c r="AA25" s="23" t="s">
        <v>217</v>
      </c>
    </row>
    <row r="26" spans="1:27" x14ac:dyDescent="0.2">
      <c r="A26" s="24">
        <v>37680230124321</v>
      </c>
      <c r="B26" s="20">
        <f t="shared" si="0"/>
        <v>124321</v>
      </c>
      <c r="C26" s="21" t="s">
        <v>63</v>
      </c>
      <c r="D26" s="21" t="s">
        <v>210</v>
      </c>
      <c r="E26" s="21" t="s">
        <v>218</v>
      </c>
      <c r="F26" s="22">
        <v>41122</v>
      </c>
      <c r="G26" s="22" t="s">
        <v>66</v>
      </c>
      <c r="H26" s="21" t="s">
        <v>67</v>
      </c>
      <c r="I26" s="21" t="s">
        <v>219</v>
      </c>
      <c r="J26" s="21" t="s">
        <v>69</v>
      </c>
      <c r="K26" s="21" t="s">
        <v>148</v>
      </c>
      <c r="L26" s="21" t="s">
        <v>149</v>
      </c>
      <c r="M26" s="21" t="s">
        <v>72</v>
      </c>
      <c r="N26" s="21" t="s">
        <v>73</v>
      </c>
      <c r="O26" s="21" t="s">
        <v>74</v>
      </c>
      <c r="P26" s="21" t="s">
        <v>75</v>
      </c>
      <c r="Q26" s="21" t="s">
        <v>76</v>
      </c>
      <c r="R26" s="21" t="s">
        <v>77</v>
      </c>
      <c r="S26" s="21" t="s">
        <v>78</v>
      </c>
      <c r="T26" s="21" t="s">
        <v>78</v>
      </c>
      <c r="U26" s="21" t="s">
        <v>79</v>
      </c>
      <c r="V26" s="21" t="s">
        <v>79</v>
      </c>
      <c r="W26" s="21" t="s">
        <v>67</v>
      </c>
      <c r="X26" s="21" t="s">
        <v>220</v>
      </c>
      <c r="Y26" s="21" t="s">
        <v>221</v>
      </c>
      <c r="Z26" s="21" t="s">
        <v>222</v>
      </c>
      <c r="AA26" s="23" t="s">
        <v>223</v>
      </c>
    </row>
    <row r="27" spans="1:27" x14ac:dyDescent="0.2">
      <c r="A27" s="24">
        <v>37680230138073</v>
      </c>
      <c r="B27" s="20">
        <f t="shared" si="0"/>
        <v>138073</v>
      </c>
      <c r="C27" s="21" t="s">
        <v>63</v>
      </c>
      <c r="D27" s="21" t="s">
        <v>210</v>
      </c>
      <c r="E27" s="21" t="s">
        <v>224</v>
      </c>
      <c r="F27" s="22">
        <v>43339</v>
      </c>
      <c r="G27" s="22" t="s">
        <v>66</v>
      </c>
      <c r="H27" s="21" t="s">
        <v>67</v>
      </c>
      <c r="I27" s="21" t="s">
        <v>225</v>
      </c>
      <c r="J27" s="21" t="s">
        <v>69</v>
      </c>
      <c r="K27" s="21" t="s">
        <v>148</v>
      </c>
      <c r="L27" s="21" t="s">
        <v>149</v>
      </c>
      <c r="M27" s="21" t="s">
        <v>108</v>
      </c>
      <c r="N27" s="21" t="s">
        <v>109</v>
      </c>
      <c r="O27" s="21" t="s">
        <v>74</v>
      </c>
      <c r="P27" s="21" t="s">
        <v>75</v>
      </c>
      <c r="Q27" s="21" t="s">
        <v>110</v>
      </c>
      <c r="R27" s="21" t="s">
        <v>111</v>
      </c>
      <c r="S27" s="21" t="s">
        <v>112</v>
      </c>
      <c r="T27" s="21" t="s">
        <v>112</v>
      </c>
      <c r="U27" s="21" t="s">
        <v>226</v>
      </c>
      <c r="V27" s="21" t="s">
        <v>79</v>
      </c>
      <c r="W27" s="21" t="s">
        <v>79</v>
      </c>
      <c r="X27" s="21" t="s">
        <v>227</v>
      </c>
      <c r="Y27" s="21" t="s">
        <v>228</v>
      </c>
      <c r="Z27" s="21" t="s">
        <v>229</v>
      </c>
      <c r="AA27" s="23" t="s">
        <v>230</v>
      </c>
    </row>
    <row r="28" spans="1:27" x14ac:dyDescent="0.2">
      <c r="A28" s="24">
        <v>37680236037956</v>
      </c>
      <c r="B28" s="20">
        <f t="shared" si="0"/>
        <v>6037956</v>
      </c>
      <c r="C28" s="21" t="s">
        <v>63</v>
      </c>
      <c r="D28" s="21" t="s">
        <v>210</v>
      </c>
      <c r="E28" s="21" t="s">
        <v>231</v>
      </c>
      <c r="F28" s="22">
        <v>29403</v>
      </c>
      <c r="G28" s="22" t="s">
        <v>66</v>
      </c>
      <c r="H28" s="21" t="s">
        <v>67</v>
      </c>
      <c r="I28" s="21" t="s">
        <v>232</v>
      </c>
      <c r="J28" s="21" t="s">
        <v>69</v>
      </c>
      <c r="K28" s="21" t="s">
        <v>148</v>
      </c>
      <c r="L28" s="21" t="s">
        <v>149</v>
      </c>
      <c r="M28" s="21" t="s">
        <v>72</v>
      </c>
      <c r="N28" s="21" t="s">
        <v>73</v>
      </c>
      <c r="O28" s="21" t="s">
        <v>74</v>
      </c>
      <c r="P28" s="21" t="s">
        <v>75</v>
      </c>
      <c r="Q28" s="21" t="s">
        <v>76</v>
      </c>
      <c r="R28" s="21" t="s">
        <v>77</v>
      </c>
      <c r="S28" s="21" t="s">
        <v>78</v>
      </c>
      <c r="T28" s="21" t="s">
        <v>78</v>
      </c>
      <c r="U28" s="21" t="s">
        <v>79</v>
      </c>
      <c r="V28" s="21" t="s">
        <v>79</v>
      </c>
      <c r="W28" s="21" t="s">
        <v>67</v>
      </c>
      <c r="X28" s="21" t="s">
        <v>233</v>
      </c>
      <c r="Y28" s="21" t="s">
        <v>234</v>
      </c>
      <c r="Z28" s="21" t="s">
        <v>235</v>
      </c>
      <c r="AA28" s="23" t="s">
        <v>236</v>
      </c>
    </row>
    <row r="29" spans="1:27" x14ac:dyDescent="0.2">
      <c r="A29" s="24">
        <v>37680236037980</v>
      </c>
      <c r="B29" s="20">
        <f t="shared" si="0"/>
        <v>6037980</v>
      </c>
      <c r="C29" s="21" t="s">
        <v>63</v>
      </c>
      <c r="D29" s="21" t="s">
        <v>210</v>
      </c>
      <c r="E29" s="21" t="s">
        <v>237</v>
      </c>
      <c r="F29" s="22">
        <v>29403</v>
      </c>
      <c r="G29" s="22" t="s">
        <v>66</v>
      </c>
      <c r="H29" s="21" t="s">
        <v>67</v>
      </c>
      <c r="I29" s="21" t="s">
        <v>238</v>
      </c>
      <c r="J29" s="21" t="s">
        <v>69</v>
      </c>
      <c r="K29" s="21" t="s">
        <v>148</v>
      </c>
      <c r="L29" s="21" t="s">
        <v>149</v>
      </c>
      <c r="M29" s="21" t="s">
        <v>108</v>
      </c>
      <c r="N29" s="21" t="s">
        <v>109</v>
      </c>
      <c r="O29" s="21" t="s">
        <v>74</v>
      </c>
      <c r="P29" s="21" t="s">
        <v>75</v>
      </c>
      <c r="Q29" s="21" t="s">
        <v>110</v>
      </c>
      <c r="R29" s="21" t="s">
        <v>111</v>
      </c>
      <c r="S29" s="21" t="s">
        <v>239</v>
      </c>
      <c r="T29" s="21" t="s">
        <v>112</v>
      </c>
      <c r="U29" s="21" t="s">
        <v>79</v>
      </c>
      <c r="V29" s="21" t="s">
        <v>79</v>
      </c>
      <c r="W29" s="21" t="s">
        <v>67</v>
      </c>
      <c r="X29" s="21" t="s">
        <v>240</v>
      </c>
      <c r="Y29" s="21" t="s">
        <v>241</v>
      </c>
      <c r="Z29" s="21" t="s">
        <v>242</v>
      </c>
      <c r="AA29" s="23" t="s">
        <v>243</v>
      </c>
    </row>
    <row r="30" spans="1:27" x14ac:dyDescent="0.2">
      <c r="A30" s="24">
        <v>37680236111322</v>
      </c>
      <c r="B30" s="20">
        <f t="shared" si="0"/>
        <v>6111322</v>
      </c>
      <c r="C30" s="21" t="s">
        <v>63</v>
      </c>
      <c r="D30" s="21" t="s">
        <v>210</v>
      </c>
      <c r="E30" s="21" t="s">
        <v>244</v>
      </c>
      <c r="F30" s="22">
        <v>34177</v>
      </c>
      <c r="G30" s="22" t="s">
        <v>66</v>
      </c>
      <c r="H30" s="21" t="s">
        <v>67</v>
      </c>
      <c r="I30" s="21" t="s">
        <v>245</v>
      </c>
      <c r="J30" s="21" t="s">
        <v>69</v>
      </c>
      <c r="K30" s="21" t="s">
        <v>148</v>
      </c>
      <c r="L30" s="21" t="s">
        <v>149</v>
      </c>
      <c r="M30" s="21" t="s">
        <v>72</v>
      </c>
      <c r="N30" s="21" t="s">
        <v>73</v>
      </c>
      <c r="O30" s="21" t="s">
        <v>74</v>
      </c>
      <c r="P30" s="21" t="s">
        <v>75</v>
      </c>
      <c r="Q30" s="21" t="s">
        <v>76</v>
      </c>
      <c r="R30" s="21" t="s">
        <v>77</v>
      </c>
      <c r="S30" s="21" t="s">
        <v>78</v>
      </c>
      <c r="T30" s="21" t="s">
        <v>78</v>
      </c>
      <c r="U30" s="21" t="s">
        <v>79</v>
      </c>
      <c r="V30" s="21" t="s">
        <v>79</v>
      </c>
      <c r="W30" s="21" t="s">
        <v>67</v>
      </c>
      <c r="X30" s="21" t="s">
        <v>246</v>
      </c>
      <c r="Y30" s="21" t="s">
        <v>247</v>
      </c>
      <c r="Z30" s="21" t="s">
        <v>248</v>
      </c>
      <c r="AA30" s="23" t="s">
        <v>249</v>
      </c>
    </row>
    <row r="31" spans="1:27" x14ac:dyDescent="0.2">
      <c r="A31" s="24">
        <v>37680236115778</v>
      </c>
      <c r="B31" s="20">
        <f t="shared" si="0"/>
        <v>6115778</v>
      </c>
      <c r="C31" s="21" t="s">
        <v>63</v>
      </c>
      <c r="D31" s="21" t="s">
        <v>210</v>
      </c>
      <c r="E31" s="21" t="s">
        <v>250</v>
      </c>
      <c r="F31" s="22">
        <v>36046</v>
      </c>
      <c r="G31" s="22" t="s">
        <v>66</v>
      </c>
      <c r="H31" s="21" t="s">
        <v>67</v>
      </c>
      <c r="I31" s="21" t="s">
        <v>251</v>
      </c>
      <c r="J31" s="21" t="s">
        <v>69</v>
      </c>
      <c r="K31" s="21" t="s">
        <v>148</v>
      </c>
      <c r="L31" s="21" t="s">
        <v>149</v>
      </c>
      <c r="M31" s="21" t="s">
        <v>108</v>
      </c>
      <c r="N31" s="21" t="s">
        <v>109</v>
      </c>
      <c r="O31" s="21" t="s">
        <v>74</v>
      </c>
      <c r="P31" s="21" t="s">
        <v>75</v>
      </c>
      <c r="Q31" s="21" t="s">
        <v>110</v>
      </c>
      <c r="R31" s="21" t="s">
        <v>111</v>
      </c>
      <c r="S31" s="21" t="s">
        <v>112</v>
      </c>
      <c r="T31" s="21" t="s">
        <v>112</v>
      </c>
      <c r="U31" s="21" t="s">
        <v>79</v>
      </c>
      <c r="V31" s="21" t="s">
        <v>79</v>
      </c>
      <c r="W31" s="21" t="s">
        <v>67</v>
      </c>
      <c r="X31" s="21" t="s">
        <v>252</v>
      </c>
      <c r="Y31" s="21" t="s">
        <v>253</v>
      </c>
      <c r="Z31" s="21" t="s">
        <v>254</v>
      </c>
      <c r="AA31" s="23" t="s">
        <v>255</v>
      </c>
    </row>
    <row r="32" spans="1:27" x14ac:dyDescent="0.2">
      <c r="A32" s="24">
        <v>37680236116859</v>
      </c>
      <c r="B32" s="20">
        <f t="shared" si="0"/>
        <v>6116859</v>
      </c>
      <c r="C32" s="21" t="s">
        <v>63</v>
      </c>
      <c r="D32" s="21" t="s">
        <v>210</v>
      </c>
      <c r="E32" s="21" t="s">
        <v>256</v>
      </c>
      <c r="F32" s="22">
        <v>36361</v>
      </c>
      <c r="G32" s="22" t="s">
        <v>66</v>
      </c>
      <c r="H32" s="21" t="s">
        <v>67</v>
      </c>
      <c r="I32" s="21" t="s">
        <v>257</v>
      </c>
      <c r="J32" s="21" t="s">
        <v>69</v>
      </c>
      <c r="K32" s="21" t="s">
        <v>148</v>
      </c>
      <c r="L32" s="21" t="s">
        <v>149</v>
      </c>
      <c r="M32" s="21" t="s">
        <v>72</v>
      </c>
      <c r="N32" s="21" t="s">
        <v>73</v>
      </c>
      <c r="O32" s="21" t="s">
        <v>74</v>
      </c>
      <c r="P32" s="21" t="s">
        <v>75</v>
      </c>
      <c r="Q32" s="21" t="s">
        <v>76</v>
      </c>
      <c r="R32" s="21" t="s">
        <v>77</v>
      </c>
      <c r="S32" s="21" t="s">
        <v>78</v>
      </c>
      <c r="T32" s="21" t="s">
        <v>78</v>
      </c>
      <c r="U32" s="21" t="s">
        <v>79</v>
      </c>
      <c r="V32" s="21" t="s">
        <v>79</v>
      </c>
      <c r="W32" s="21" t="s">
        <v>67</v>
      </c>
      <c r="X32" s="21" t="s">
        <v>258</v>
      </c>
      <c r="Y32" s="21" t="s">
        <v>259</v>
      </c>
      <c r="Z32" s="21" t="s">
        <v>260</v>
      </c>
      <c r="AA32" s="23" t="s">
        <v>261</v>
      </c>
    </row>
    <row r="33" spans="1:27" x14ac:dyDescent="0.2">
      <c r="A33" s="24">
        <v>37680310126110</v>
      </c>
      <c r="B33" s="20">
        <f t="shared" si="0"/>
        <v>126110</v>
      </c>
      <c r="C33" s="21" t="s">
        <v>90</v>
      </c>
      <c r="D33" s="21" t="s">
        <v>262</v>
      </c>
      <c r="E33" s="21" t="s">
        <v>263</v>
      </c>
      <c r="F33" s="22">
        <v>41506</v>
      </c>
      <c r="G33" s="22">
        <v>42185</v>
      </c>
      <c r="H33" s="21" t="s">
        <v>67</v>
      </c>
      <c r="I33" s="21" t="s">
        <v>264</v>
      </c>
      <c r="J33" s="21" t="s">
        <v>69</v>
      </c>
      <c r="K33" s="21" t="s">
        <v>162</v>
      </c>
      <c r="L33" s="21" t="s">
        <v>163</v>
      </c>
      <c r="M33" s="21" t="s">
        <v>108</v>
      </c>
      <c r="N33" s="21" t="s">
        <v>109</v>
      </c>
      <c r="O33" s="21" t="s">
        <v>74</v>
      </c>
      <c r="P33" s="21" t="s">
        <v>75</v>
      </c>
      <c r="Q33" s="21" t="s">
        <v>95</v>
      </c>
      <c r="R33" s="21" t="s">
        <v>96</v>
      </c>
      <c r="S33" s="21" t="s">
        <v>112</v>
      </c>
      <c r="T33" s="21" t="s">
        <v>171</v>
      </c>
      <c r="U33" s="21" t="s">
        <v>265</v>
      </c>
      <c r="V33" s="21" t="s">
        <v>79</v>
      </c>
      <c r="W33" s="21" t="s">
        <v>79</v>
      </c>
      <c r="X33" s="21" t="s">
        <v>66</v>
      </c>
      <c r="Y33" s="21" t="s">
        <v>66</v>
      </c>
      <c r="Z33" s="21" t="s">
        <v>66</v>
      </c>
      <c r="AA33" s="21" t="s">
        <v>66</v>
      </c>
    </row>
    <row r="34" spans="1:27" x14ac:dyDescent="0.2">
      <c r="A34" s="24">
        <v>37680490118091</v>
      </c>
      <c r="B34" s="20">
        <f t="shared" si="0"/>
        <v>118091</v>
      </c>
      <c r="C34" s="21" t="s">
        <v>90</v>
      </c>
      <c r="D34" s="21" t="s">
        <v>266</v>
      </c>
      <c r="E34" s="21" t="s">
        <v>267</v>
      </c>
      <c r="F34" s="22">
        <v>40056</v>
      </c>
      <c r="G34" s="22">
        <v>40786</v>
      </c>
      <c r="H34" s="21" t="s">
        <v>67</v>
      </c>
      <c r="I34" s="21" t="s">
        <v>268</v>
      </c>
      <c r="J34" s="21" t="s">
        <v>69</v>
      </c>
      <c r="K34" s="21" t="s">
        <v>148</v>
      </c>
      <c r="L34" s="21" t="s">
        <v>149</v>
      </c>
      <c r="M34" s="21" t="s">
        <v>72</v>
      </c>
      <c r="N34" s="21" t="s">
        <v>73</v>
      </c>
      <c r="O34" s="21" t="s">
        <v>74</v>
      </c>
      <c r="P34" s="21" t="s">
        <v>75</v>
      </c>
      <c r="Q34" s="21" t="s">
        <v>76</v>
      </c>
      <c r="R34" s="21" t="s">
        <v>77</v>
      </c>
      <c r="S34" s="21" t="s">
        <v>78</v>
      </c>
      <c r="T34" s="21" t="s">
        <v>269</v>
      </c>
      <c r="U34" s="21" t="s">
        <v>66</v>
      </c>
      <c r="V34" s="21" t="s">
        <v>66</v>
      </c>
      <c r="W34" s="21" t="s">
        <v>79</v>
      </c>
      <c r="X34" s="21" t="s">
        <v>66</v>
      </c>
      <c r="Y34" s="21" t="s">
        <v>66</v>
      </c>
      <c r="Z34" s="21" t="s">
        <v>66</v>
      </c>
      <c r="AA34" s="21" t="s">
        <v>66</v>
      </c>
    </row>
    <row r="35" spans="1:27" x14ac:dyDescent="0.2">
      <c r="A35" s="24">
        <v>37680490119990</v>
      </c>
      <c r="B35" s="20">
        <f t="shared" si="0"/>
        <v>119990</v>
      </c>
      <c r="C35" s="21" t="s">
        <v>90</v>
      </c>
      <c r="D35" s="21" t="s">
        <v>266</v>
      </c>
      <c r="E35" s="21" t="s">
        <v>270</v>
      </c>
      <c r="F35" s="22">
        <v>39995</v>
      </c>
      <c r="G35" s="22">
        <v>43281</v>
      </c>
      <c r="H35" s="21" t="s">
        <v>67</v>
      </c>
      <c r="I35" s="21" t="s">
        <v>271</v>
      </c>
      <c r="J35" s="21" t="s">
        <v>69</v>
      </c>
      <c r="K35" s="21" t="s">
        <v>148</v>
      </c>
      <c r="L35" s="21" t="s">
        <v>149</v>
      </c>
      <c r="M35" s="21" t="s">
        <v>108</v>
      </c>
      <c r="N35" s="21" t="s">
        <v>109</v>
      </c>
      <c r="O35" s="21" t="s">
        <v>74</v>
      </c>
      <c r="P35" s="21" t="s">
        <v>75</v>
      </c>
      <c r="Q35" s="21" t="s">
        <v>95</v>
      </c>
      <c r="R35" s="21" t="s">
        <v>96</v>
      </c>
      <c r="S35" s="21" t="s">
        <v>112</v>
      </c>
      <c r="T35" s="21" t="s">
        <v>171</v>
      </c>
      <c r="U35" s="21" t="s">
        <v>79</v>
      </c>
      <c r="V35" s="21" t="s">
        <v>79</v>
      </c>
      <c r="W35" s="21" t="s">
        <v>67</v>
      </c>
      <c r="X35" s="21" t="s">
        <v>66</v>
      </c>
      <c r="Y35" s="21" t="s">
        <v>66</v>
      </c>
      <c r="Z35" s="21" t="s">
        <v>66</v>
      </c>
      <c r="AA35" s="21" t="s">
        <v>66</v>
      </c>
    </row>
    <row r="36" spans="1:27" x14ac:dyDescent="0.2">
      <c r="A36" s="24">
        <v>37680490127118</v>
      </c>
      <c r="B36" s="20">
        <f t="shared" si="0"/>
        <v>127118</v>
      </c>
      <c r="C36" s="21" t="s">
        <v>63</v>
      </c>
      <c r="D36" s="21" t="s">
        <v>266</v>
      </c>
      <c r="E36" s="21" t="s">
        <v>272</v>
      </c>
      <c r="F36" s="22">
        <v>41156</v>
      </c>
      <c r="G36" s="22" t="s">
        <v>66</v>
      </c>
      <c r="H36" s="21" t="s">
        <v>67</v>
      </c>
      <c r="I36" s="21" t="s">
        <v>273</v>
      </c>
      <c r="J36" s="21" t="s">
        <v>69</v>
      </c>
      <c r="K36" s="21" t="s">
        <v>148</v>
      </c>
      <c r="L36" s="21" t="s">
        <v>149</v>
      </c>
      <c r="M36" s="21" t="s">
        <v>72</v>
      </c>
      <c r="N36" s="21" t="s">
        <v>73</v>
      </c>
      <c r="O36" s="21" t="s">
        <v>74</v>
      </c>
      <c r="P36" s="21" t="s">
        <v>75</v>
      </c>
      <c r="Q36" s="21" t="s">
        <v>76</v>
      </c>
      <c r="R36" s="21" t="s">
        <v>77</v>
      </c>
      <c r="S36" s="21" t="s">
        <v>78</v>
      </c>
      <c r="T36" s="21" t="s">
        <v>78</v>
      </c>
      <c r="U36" s="21" t="s">
        <v>79</v>
      </c>
      <c r="V36" s="21" t="s">
        <v>79</v>
      </c>
      <c r="W36" s="21" t="s">
        <v>79</v>
      </c>
      <c r="X36" s="21" t="s">
        <v>274</v>
      </c>
      <c r="Y36" s="21" t="s">
        <v>275</v>
      </c>
      <c r="Z36" s="21" t="s">
        <v>276</v>
      </c>
      <c r="AA36" s="23" t="s">
        <v>277</v>
      </c>
    </row>
    <row r="37" spans="1:27" x14ac:dyDescent="0.2">
      <c r="A37" s="24">
        <v>37680490127167</v>
      </c>
      <c r="B37" s="20">
        <f t="shared" si="0"/>
        <v>127167</v>
      </c>
      <c r="C37" s="21" t="s">
        <v>90</v>
      </c>
      <c r="D37" s="21" t="s">
        <v>266</v>
      </c>
      <c r="E37" s="21" t="s">
        <v>278</v>
      </c>
      <c r="F37" s="22">
        <v>41512</v>
      </c>
      <c r="G37" s="22">
        <v>43281</v>
      </c>
      <c r="H37" s="21" t="s">
        <v>67</v>
      </c>
      <c r="I37" s="21" t="s">
        <v>279</v>
      </c>
      <c r="J37" s="21" t="s">
        <v>69</v>
      </c>
      <c r="K37" s="21" t="s">
        <v>148</v>
      </c>
      <c r="L37" s="21" t="s">
        <v>149</v>
      </c>
      <c r="M37" s="21" t="s">
        <v>108</v>
      </c>
      <c r="N37" s="21" t="s">
        <v>109</v>
      </c>
      <c r="O37" s="21" t="s">
        <v>74</v>
      </c>
      <c r="P37" s="21" t="s">
        <v>75</v>
      </c>
      <c r="Q37" s="21" t="s">
        <v>76</v>
      </c>
      <c r="R37" s="21" t="s">
        <v>77</v>
      </c>
      <c r="S37" s="21" t="s">
        <v>78</v>
      </c>
      <c r="T37" s="21" t="s">
        <v>78</v>
      </c>
      <c r="U37" s="21" t="s">
        <v>79</v>
      </c>
      <c r="V37" s="21" t="s">
        <v>79</v>
      </c>
      <c r="W37" s="21" t="s">
        <v>79</v>
      </c>
      <c r="X37" s="21" t="s">
        <v>66</v>
      </c>
      <c r="Y37" s="21" t="s">
        <v>66</v>
      </c>
      <c r="Z37" s="21" t="s">
        <v>66</v>
      </c>
      <c r="AA37" s="21" t="s">
        <v>66</v>
      </c>
    </row>
    <row r="38" spans="1:27" x14ac:dyDescent="0.2">
      <c r="A38" s="24">
        <v>37680490129221</v>
      </c>
      <c r="B38" s="20">
        <f t="shared" si="0"/>
        <v>129221</v>
      </c>
      <c r="C38" s="21" t="s">
        <v>63</v>
      </c>
      <c r="D38" s="21" t="s">
        <v>266</v>
      </c>
      <c r="E38" s="21" t="s">
        <v>280</v>
      </c>
      <c r="F38" s="22">
        <v>41869</v>
      </c>
      <c r="G38" s="22" t="s">
        <v>66</v>
      </c>
      <c r="H38" s="21" t="s">
        <v>67</v>
      </c>
      <c r="I38" s="21" t="s">
        <v>281</v>
      </c>
      <c r="J38" s="21" t="s">
        <v>69</v>
      </c>
      <c r="K38" s="21" t="s">
        <v>148</v>
      </c>
      <c r="L38" s="21" t="s">
        <v>149</v>
      </c>
      <c r="M38" s="21" t="s">
        <v>108</v>
      </c>
      <c r="N38" s="21" t="s">
        <v>109</v>
      </c>
      <c r="O38" s="21" t="s">
        <v>74</v>
      </c>
      <c r="P38" s="21" t="s">
        <v>75</v>
      </c>
      <c r="Q38" s="21" t="s">
        <v>110</v>
      </c>
      <c r="R38" s="21" t="s">
        <v>111</v>
      </c>
      <c r="S38" s="21" t="s">
        <v>112</v>
      </c>
      <c r="T38" s="21" t="s">
        <v>112</v>
      </c>
      <c r="U38" s="21" t="s">
        <v>178</v>
      </c>
      <c r="V38" s="21" t="s">
        <v>79</v>
      </c>
      <c r="W38" s="21" t="s">
        <v>67</v>
      </c>
      <c r="X38" s="21" t="s">
        <v>282</v>
      </c>
      <c r="Y38" s="21" t="s">
        <v>283</v>
      </c>
      <c r="Z38" s="21" t="s">
        <v>284</v>
      </c>
      <c r="AA38" s="23" t="s">
        <v>285</v>
      </c>
    </row>
    <row r="39" spans="1:27" x14ac:dyDescent="0.2">
      <c r="A39" s="24">
        <v>37680490131169</v>
      </c>
      <c r="B39" s="20">
        <f t="shared" si="0"/>
        <v>131169</v>
      </c>
      <c r="C39" s="21" t="s">
        <v>90</v>
      </c>
      <c r="D39" s="21" t="s">
        <v>266</v>
      </c>
      <c r="E39" s="21" t="s">
        <v>286</v>
      </c>
      <c r="F39" s="22">
        <v>41864</v>
      </c>
      <c r="G39" s="22">
        <v>43646</v>
      </c>
      <c r="H39" s="21" t="s">
        <v>67</v>
      </c>
      <c r="I39" s="21" t="s">
        <v>287</v>
      </c>
      <c r="J39" s="21" t="s">
        <v>69</v>
      </c>
      <c r="K39" s="21" t="s">
        <v>148</v>
      </c>
      <c r="L39" s="21" t="s">
        <v>149</v>
      </c>
      <c r="M39" s="21" t="s">
        <v>108</v>
      </c>
      <c r="N39" s="21" t="s">
        <v>109</v>
      </c>
      <c r="O39" s="21" t="s">
        <v>74</v>
      </c>
      <c r="P39" s="21" t="s">
        <v>75</v>
      </c>
      <c r="Q39" s="21" t="s">
        <v>110</v>
      </c>
      <c r="R39" s="21" t="s">
        <v>111</v>
      </c>
      <c r="S39" s="21" t="s">
        <v>112</v>
      </c>
      <c r="T39" s="21" t="s">
        <v>112</v>
      </c>
      <c r="U39" s="21" t="s">
        <v>178</v>
      </c>
      <c r="V39" s="21" t="s">
        <v>79</v>
      </c>
      <c r="W39" s="21" t="s">
        <v>67</v>
      </c>
      <c r="X39" s="21" t="s">
        <v>288</v>
      </c>
      <c r="Y39" s="21" t="s">
        <v>66</v>
      </c>
      <c r="Z39" s="21" t="s">
        <v>66</v>
      </c>
      <c r="AA39" s="21" t="s">
        <v>66</v>
      </c>
    </row>
    <row r="40" spans="1:27" x14ac:dyDescent="0.2">
      <c r="A40" s="24">
        <v>37680490132506</v>
      </c>
      <c r="B40" s="20">
        <f t="shared" si="0"/>
        <v>132506</v>
      </c>
      <c r="C40" s="21" t="s">
        <v>63</v>
      </c>
      <c r="D40" s="21" t="s">
        <v>266</v>
      </c>
      <c r="E40" s="21" t="s">
        <v>289</v>
      </c>
      <c r="F40" s="22">
        <v>42186</v>
      </c>
      <c r="G40" s="22" t="s">
        <v>66</v>
      </c>
      <c r="H40" s="21" t="s">
        <v>67</v>
      </c>
      <c r="I40" s="21" t="s">
        <v>290</v>
      </c>
      <c r="J40" s="21" t="s">
        <v>69</v>
      </c>
      <c r="K40" s="21" t="s">
        <v>148</v>
      </c>
      <c r="L40" s="21" t="s">
        <v>149</v>
      </c>
      <c r="M40" s="21" t="s">
        <v>108</v>
      </c>
      <c r="N40" s="21" t="s">
        <v>109</v>
      </c>
      <c r="O40" s="21" t="s">
        <v>74</v>
      </c>
      <c r="P40" s="21" t="s">
        <v>75</v>
      </c>
      <c r="Q40" s="21" t="s">
        <v>110</v>
      </c>
      <c r="R40" s="21" t="s">
        <v>111</v>
      </c>
      <c r="S40" s="21" t="s">
        <v>112</v>
      </c>
      <c r="T40" s="21" t="s">
        <v>112</v>
      </c>
      <c r="U40" s="21" t="s">
        <v>178</v>
      </c>
      <c r="V40" s="21" t="s">
        <v>79</v>
      </c>
      <c r="W40" s="21" t="s">
        <v>67</v>
      </c>
      <c r="X40" s="21" t="s">
        <v>291</v>
      </c>
      <c r="Y40" s="21" t="s">
        <v>292</v>
      </c>
      <c r="Z40" s="21" t="s">
        <v>293</v>
      </c>
      <c r="AA40" s="23" t="s">
        <v>294</v>
      </c>
    </row>
    <row r="41" spans="1:27" x14ac:dyDescent="0.2">
      <c r="A41" s="24">
        <v>37680490136416</v>
      </c>
      <c r="B41" s="20">
        <f t="shared" si="0"/>
        <v>136416</v>
      </c>
      <c r="C41" s="21" t="s">
        <v>63</v>
      </c>
      <c r="D41" s="21" t="s">
        <v>266</v>
      </c>
      <c r="E41" s="21" t="s">
        <v>295</v>
      </c>
      <c r="F41" s="22">
        <v>42917</v>
      </c>
      <c r="G41" s="22" t="s">
        <v>66</v>
      </c>
      <c r="H41" s="21" t="s">
        <v>67</v>
      </c>
      <c r="I41" s="21" t="s">
        <v>296</v>
      </c>
      <c r="J41" s="21" t="s">
        <v>69</v>
      </c>
      <c r="K41" s="21" t="s">
        <v>148</v>
      </c>
      <c r="L41" s="21" t="s">
        <v>149</v>
      </c>
      <c r="M41" s="21" t="s">
        <v>108</v>
      </c>
      <c r="N41" s="21" t="s">
        <v>109</v>
      </c>
      <c r="O41" s="21" t="s">
        <v>74</v>
      </c>
      <c r="P41" s="21" t="s">
        <v>75</v>
      </c>
      <c r="Q41" s="21" t="s">
        <v>110</v>
      </c>
      <c r="R41" s="21" t="s">
        <v>111</v>
      </c>
      <c r="S41" s="21" t="s">
        <v>112</v>
      </c>
      <c r="T41" s="21" t="s">
        <v>112</v>
      </c>
      <c r="U41" s="21" t="s">
        <v>178</v>
      </c>
      <c r="V41" s="21" t="s">
        <v>79</v>
      </c>
      <c r="W41" s="21" t="s">
        <v>67</v>
      </c>
      <c r="X41" s="21" t="s">
        <v>297</v>
      </c>
      <c r="Y41" s="21" t="s">
        <v>298</v>
      </c>
      <c r="Z41" s="21" t="s">
        <v>299</v>
      </c>
      <c r="AA41" s="23" t="s">
        <v>300</v>
      </c>
    </row>
    <row r="42" spans="1:27" x14ac:dyDescent="0.2">
      <c r="A42" s="24">
        <v>37680490136614</v>
      </c>
      <c r="B42" s="20">
        <f t="shared" si="0"/>
        <v>136614</v>
      </c>
      <c r="C42" s="21" t="s">
        <v>63</v>
      </c>
      <c r="D42" s="21" t="s">
        <v>266</v>
      </c>
      <c r="E42" s="21" t="s">
        <v>301</v>
      </c>
      <c r="F42" s="22">
        <v>43003</v>
      </c>
      <c r="G42" s="22" t="s">
        <v>66</v>
      </c>
      <c r="H42" s="21" t="s">
        <v>67</v>
      </c>
      <c r="I42" s="21" t="s">
        <v>302</v>
      </c>
      <c r="J42" s="21" t="s">
        <v>69</v>
      </c>
      <c r="K42" s="21" t="s">
        <v>148</v>
      </c>
      <c r="L42" s="21" t="s">
        <v>149</v>
      </c>
      <c r="M42" s="21" t="s">
        <v>108</v>
      </c>
      <c r="N42" s="21" t="s">
        <v>109</v>
      </c>
      <c r="O42" s="21" t="s">
        <v>74</v>
      </c>
      <c r="P42" s="21" t="s">
        <v>75</v>
      </c>
      <c r="Q42" s="21" t="s">
        <v>95</v>
      </c>
      <c r="R42" s="21" t="s">
        <v>96</v>
      </c>
      <c r="S42" s="21" t="s">
        <v>112</v>
      </c>
      <c r="T42" s="21" t="s">
        <v>171</v>
      </c>
      <c r="U42" s="21" t="s">
        <v>79</v>
      </c>
      <c r="V42" s="21" t="s">
        <v>79</v>
      </c>
      <c r="W42" s="21" t="s">
        <v>67</v>
      </c>
      <c r="X42" s="21" t="s">
        <v>303</v>
      </c>
      <c r="Y42" s="21" t="s">
        <v>173</v>
      </c>
      <c r="Z42" s="21" t="s">
        <v>174</v>
      </c>
      <c r="AA42" s="23" t="s">
        <v>304</v>
      </c>
    </row>
    <row r="43" spans="1:27" x14ac:dyDescent="0.2">
      <c r="A43" s="24">
        <v>37680490136747</v>
      </c>
      <c r="B43" s="20">
        <f t="shared" si="0"/>
        <v>136747</v>
      </c>
      <c r="C43" s="21" t="s">
        <v>90</v>
      </c>
      <c r="D43" s="21" t="s">
        <v>266</v>
      </c>
      <c r="E43" s="21" t="s">
        <v>305</v>
      </c>
      <c r="F43" s="22">
        <v>42993</v>
      </c>
      <c r="G43" s="22">
        <v>43689</v>
      </c>
      <c r="H43" s="21" t="s">
        <v>67</v>
      </c>
      <c r="I43" s="21" t="s">
        <v>306</v>
      </c>
      <c r="J43" s="21" t="s">
        <v>69</v>
      </c>
      <c r="K43" s="21" t="s">
        <v>148</v>
      </c>
      <c r="L43" s="21" t="s">
        <v>149</v>
      </c>
      <c r="M43" s="21" t="s">
        <v>108</v>
      </c>
      <c r="N43" s="21" t="s">
        <v>109</v>
      </c>
      <c r="O43" s="21" t="s">
        <v>74</v>
      </c>
      <c r="P43" s="21" t="s">
        <v>75</v>
      </c>
      <c r="Q43" s="21" t="s">
        <v>110</v>
      </c>
      <c r="R43" s="21" t="s">
        <v>111</v>
      </c>
      <c r="S43" s="21" t="s">
        <v>112</v>
      </c>
      <c r="T43" s="21" t="s">
        <v>112</v>
      </c>
      <c r="U43" s="21" t="s">
        <v>178</v>
      </c>
      <c r="V43" s="21" t="s">
        <v>79</v>
      </c>
      <c r="W43" s="21" t="s">
        <v>67</v>
      </c>
      <c r="X43" s="21" t="s">
        <v>307</v>
      </c>
      <c r="Y43" s="21" t="s">
        <v>66</v>
      </c>
      <c r="Z43" s="21" t="s">
        <v>66</v>
      </c>
      <c r="AA43" s="21" t="s">
        <v>66</v>
      </c>
    </row>
    <row r="44" spans="1:27" x14ac:dyDescent="0.2">
      <c r="A44" s="24">
        <v>37680490138313</v>
      </c>
      <c r="B44" s="20">
        <f t="shared" si="0"/>
        <v>138313</v>
      </c>
      <c r="C44" s="21" t="s">
        <v>90</v>
      </c>
      <c r="D44" s="21" t="s">
        <v>266</v>
      </c>
      <c r="E44" s="21" t="s">
        <v>308</v>
      </c>
      <c r="F44" s="22">
        <v>43282</v>
      </c>
      <c r="G44" s="22">
        <v>43689</v>
      </c>
      <c r="H44" s="21" t="s">
        <v>67</v>
      </c>
      <c r="I44" s="21" t="s">
        <v>309</v>
      </c>
      <c r="J44" s="21" t="s">
        <v>69</v>
      </c>
      <c r="K44" s="21" t="s">
        <v>148</v>
      </c>
      <c r="L44" s="21" t="s">
        <v>149</v>
      </c>
      <c r="M44" s="21" t="s">
        <v>108</v>
      </c>
      <c r="N44" s="21" t="s">
        <v>109</v>
      </c>
      <c r="O44" s="21" t="s">
        <v>74</v>
      </c>
      <c r="P44" s="21" t="s">
        <v>75</v>
      </c>
      <c r="Q44" s="21" t="s">
        <v>110</v>
      </c>
      <c r="R44" s="21" t="s">
        <v>111</v>
      </c>
      <c r="S44" s="21" t="s">
        <v>112</v>
      </c>
      <c r="T44" s="21" t="s">
        <v>112</v>
      </c>
      <c r="U44" s="21" t="s">
        <v>178</v>
      </c>
      <c r="V44" s="21" t="s">
        <v>79</v>
      </c>
      <c r="W44" s="21" t="s">
        <v>67</v>
      </c>
      <c r="X44" s="21" t="s">
        <v>310</v>
      </c>
      <c r="Y44" s="21" t="s">
        <v>66</v>
      </c>
      <c r="Z44" s="21" t="s">
        <v>66</v>
      </c>
      <c r="AA44" s="21" t="s">
        <v>66</v>
      </c>
    </row>
    <row r="45" spans="1:27" x14ac:dyDescent="0.2">
      <c r="A45" s="24">
        <v>37680496119564</v>
      </c>
      <c r="B45" s="20">
        <f t="shared" si="0"/>
        <v>6119564</v>
      </c>
      <c r="C45" s="21" t="s">
        <v>90</v>
      </c>
      <c r="D45" s="21" t="s">
        <v>266</v>
      </c>
      <c r="E45" s="21" t="s">
        <v>311</v>
      </c>
      <c r="F45" s="22">
        <v>37179</v>
      </c>
      <c r="G45" s="22">
        <v>43646</v>
      </c>
      <c r="H45" s="21" t="s">
        <v>67</v>
      </c>
      <c r="I45" s="21" t="s">
        <v>312</v>
      </c>
      <c r="J45" s="21" t="s">
        <v>69</v>
      </c>
      <c r="K45" s="21" t="s">
        <v>148</v>
      </c>
      <c r="L45" s="21" t="s">
        <v>149</v>
      </c>
      <c r="M45" s="21" t="s">
        <v>108</v>
      </c>
      <c r="N45" s="21" t="s">
        <v>109</v>
      </c>
      <c r="O45" s="21" t="s">
        <v>74</v>
      </c>
      <c r="P45" s="21" t="s">
        <v>75</v>
      </c>
      <c r="Q45" s="21" t="s">
        <v>110</v>
      </c>
      <c r="R45" s="21" t="s">
        <v>111</v>
      </c>
      <c r="S45" s="21" t="s">
        <v>112</v>
      </c>
      <c r="T45" s="21" t="s">
        <v>112</v>
      </c>
      <c r="U45" s="21" t="s">
        <v>79</v>
      </c>
      <c r="V45" s="21" t="s">
        <v>79</v>
      </c>
      <c r="W45" s="21" t="s">
        <v>79</v>
      </c>
      <c r="X45" s="21" t="s">
        <v>313</v>
      </c>
      <c r="Y45" s="21" t="s">
        <v>66</v>
      </c>
      <c r="Z45" s="21" t="s">
        <v>66</v>
      </c>
      <c r="AA45" s="21" t="s">
        <v>66</v>
      </c>
    </row>
    <row r="46" spans="1:27" x14ac:dyDescent="0.2">
      <c r="A46" s="24">
        <v>37680800112326</v>
      </c>
      <c r="B46" s="20">
        <f t="shared" si="0"/>
        <v>112326</v>
      </c>
      <c r="C46" s="21" t="s">
        <v>90</v>
      </c>
      <c r="D46" s="21" t="s">
        <v>314</v>
      </c>
      <c r="E46" s="21" t="s">
        <v>315</v>
      </c>
      <c r="F46" s="22">
        <v>38965</v>
      </c>
      <c r="G46" s="22">
        <v>39665</v>
      </c>
      <c r="H46" s="21" t="s">
        <v>67</v>
      </c>
      <c r="I46" s="21" t="s">
        <v>316</v>
      </c>
      <c r="J46" s="21" t="s">
        <v>69</v>
      </c>
      <c r="K46" s="21" t="s">
        <v>148</v>
      </c>
      <c r="L46" s="21" t="s">
        <v>149</v>
      </c>
      <c r="M46" s="21" t="s">
        <v>72</v>
      </c>
      <c r="N46" s="21" t="s">
        <v>73</v>
      </c>
      <c r="O46" s="21" t="s">
        <v>74</v>
      </c>
      <c r="P46" s="21" t="s">
        <v>75</v>
      </c>
      <c r="Q46" s="21" t="s">
        <v>76</v>
      </c>
      <c r="R46" s="21" t="s">
        <v>77</v>
      </c>
      <c r="S46" s="21" t="s">
        <v>213</v>
      </c>
      <c r="T46" s="21" t="s">
        <v>213</v>
      </c>
      <c r="U46" s="21" t="s">
        <v>66</v>
      </c>
      <c r="V46" s="21" t="s">
        <v>66</v>
      </c>
      <c r="W46" s="21" t="s">
        <v>79</v>
      </c>
      <c r="X46" s="21" t="s">
        <v>66</v>
      </c>
      <c r="Y46" s="21" t="s">
        <v>66</v>
      </c>
      <c r="Z46" s="21" t="s">
        <v>66</v>
      </c>
      <c r="AA46" s="21" t="s">
        <v>66</v>
      </c>
    </row>
    <row r="47" spans="1:27" x14ac:dyDescent="0.2">
      <c r="A47" s="24">
        <v>37680980101535</v>
      </c>
      <c r="B47" s="20">
        <f t="shared" si="0"/>
        <v>101535</v>
      </c>
      <c r="C47" s="21" t="s">
        <v>63</v>
      </c>
      <c r="D47" s="21" t="s">
        <v>317</v>
      </c>
      <c r="E47" s="21" t="s">
        <v>318</v>
      </c>
      <c r="F47" s="22">
        <v>37873</v>
      </c>
      <c r="G47" s="22" t="s">
        <v>66</v>
      </c>
      <c r="H47" s="21" t="s">
        <v>67</v>
      </c>
      <c r="I47" s="21" t="s">
        <v>319</v>
      </c>
      <c r="J47" s="21" t="s">
        <v>69</v>
      </c>
      <c r="K47" s="21" t="s">
        <v>148</v>
      </c>
      <c r="L47" s="21" t="s">
        <v>149</v>
      </c>
      <c r="M47" s="21" t="s">
        <v>72</v>
      </c>
      <c r="N47" s="21" t="s">
        <v>73</v>
      </c>
      <c r="O47" s="21" t="s">
        <v>74</v>
      </c>
      <c r="P47" s="21" t="s">
        <v>75</v>
      </c>
      <c r="Q47" s="21" t="s">
        <v>76</v>
      </c>
      <c r="R47" s="21" t="s">
        <v>77</v>
      </c>
      <c r="S47" s="21" t="s">
        <v>78</v>
      </c>
      <c r="T47" s="21" t="s">
        <v>78</v>
      </c>
      <c r="U47" s="21" t="s">
        <v>79</v>
      </c>
      <c r="V47" s="21" t="s">
        <v>79</v>
      </c>
      <c r="W47" s="21" t="s">
        <v>67</v>
      </c>
      <c r="X47" s="21" t="s">
        <v>320</v>
      </c>
      <c r="Y47" s="21" t="s">
        <v>321</v>
      </c>
      <c r="Z47" s="21" t="s">
        <v>322</v>
      </c>
      <c r="AA47" s="23" t="s">
        <v>323</v>
      </c>
    </row>
    <row r="48" spans="1:27" x14ac:dyDescent="0.2">
      <c r="A48" s="24">
        <v>37680980128769</v>
      </c>
      <c r="B48" s="20">
        <f t="shared" si="0"/>
        <v>128769</v>
      </c>
      <c r="C48" s="21" t="s">
        <v>90</v>
      </c>
      <c r="D48" s="21" t="s">
        <v>317</v>
      </c>
      <c r="E48" s="21" t="s">
        <v>324</v>
      </c>
      <c r="F48" s="22">
        <v>41520</v>
      </c>
      <c r="G48" s="22">
        <v>42916</v>
      </c>
      <c r="H48" s="21" t="s">
        <v>67</v>
      </c>
      <c r="I48" s="21" t="s">
        <v>325</v>
      </c>
      <c r="J48" s="21" t="s">
        <v>69</v>
      </c>
      <c r="K48" s="21" t="s">
        <v>148</v>
      </c>
      <c r="L48" s="21" t="s">
        <v>149</v>
      </c>
      <c r="M48" s="21" t="s">
        <v>188</v>
      </c>
      <c r="N48" s="21" t="s">
        <v>189</v>
      </c>
      <c r="O48" s="21" t="s">
        <v>74</v>
      </c>
      <c r="P48" s="21" t="s">
        <v>75</v>
      </c>
      <c r="Q48" s="21" t="s">
        <v>190</v>
      </c>
      <c r="R48" s="21" t="s">
        <v>191</v>
      </c>
      <c r="S48" s="21" t="s">
        <v>192</v>
      </c>
      <c r="T48" s="21" t="s">
        <v>192</v>
      </c>
      <c r="U48" s="21" t="s">
        <v>79</v>
      </c>
      <c r="V48" s="21" t="s">
        <v>79</v>
      </c>
      <c r="W48" s="21" t="s">
        <v>79</v>
      </c>
      <c r="X48" s="21" t="s">
        <v>66</v>
      </c>
      <c r="Y48" s="21" t="s">
        <v>66</v>
      </c>
      <c r="Z48" s="21" t="s">
        <v>66</v>
      </c>
      <c r="AA48" s="21" t="s">
        <v>66</v>
      </c>
    </row>
    <row r="49" spans="1:27" x14ac:dyDescent="0.2">
      <c r="A49" s="24">
        <v>37680980133991</v>
      </c>
      <c r="B49" s="20">
        <f t="shared" si="0"/>
        <v>133991</v>
      </c>
      <c r="C49" s="21" t="s">
        <v>63</v>
      </c>
      <c r="D49" s="21" t="s">
        <v>317</v>
      </c>
      <c r="E49" s="21" t="s">
        <v>326</v>
      </c>
      <c r="F49" s="22">
        <v>42611</v>
      </c>
      <c r="G49" s="22" t="s">
        <v>66</v>
      </c>
      <c r="H49" s="21" t="s">
        <v>67</v>
      </c>
      <c r="I49" s="21" t="s">
        <v>327</v>
      </c>
      <c r="J49" s="21" t="s">
        <v>69</v>
      </c>
      <c r="K49" s="21" t="s">
        <v>148</v>
      </c>
      <c r="L49" s="21" t="s">
        <v>149</v>
      </c>
      <c r="M49" s="21" t="s">
        <v>72</v>
      </c>
      <c r="N49" s="21" t="s">
        <v>73</v>
      </c>
      <c r="O49" s="21" t="s">
        <v>74</v>
      </c>
      <c r="P49" s="21" t="s">
        <v>75</v>
      </c>
      <c r="Q49" s="21" t="s">
        <v>76</v>
      </c>
      <c r="R49" s="21" t="s">
        <v>77</v>
      </c>
      <c r="S49" s="21" t="s">
        <v>78</v>
      </c>
      <c r="T49" s="21" t="s">
        <v>78</v>
      </c>
      <c r="U49" s="21" t="s">
        <v>79</v>
      </c>
      <c r="V49" s="21" t="s">
        <v>79</v>
      </c>
      <c r="W49" s="21" t="s">
        <v>79</v>
      </c>
      <c r="X49" s="21" t="s">
        <v>328</v>
      </c>
      <c r="Y49" s="21" t="s">
        <v>329</v>
      </c>
      <c r="Z49" s="21" t="s">
        <v>330</v>
      </c>
      <c r="AA49" s="23" t="s">
        <v>331</v>
      </c>
    </row>
    <row r="50" spans="1:27" x14ac:dyDescent="0.2">
      <c r="A50" s="24">
        <v>37680986116776</v>
      </c>
      <c r="B50" s="20">
        <f t="shared" si="0"/>
        <v>6116776</v>
      </c>
      <c r="C50" s="21" t="s">
        <v>63</v>
      </c>
      <c r="D50" s="21" t="s">
        <v>317</v>
      </c>
      <c r="E50" s="21" t="s">
        <v>332</v>
      </c>
      <c r="F50" s="22">
        <v>36410</v>
      </c>
      <c r="G50" s="22" t="s">
        <v>66</v>
      </c>
      <c r="H50" s="21" t="s">
        <v>67</v>
      </c>
      <c r="I50" s="21" t="s">
        <v>333</v>
      </c>
      <c r="J50" s="21" t="s">
        <v>69</v>
      </c>
      <c r="K50" s="21" t="s">
        <v>148</v>
      </c>
      <c r="L50" s="21" t="s">
        <v>149</v>
      </c>
      <c r="M50" s="21" t="s">
        <v>72</v>
      </c>
      <c r="N50" s="21" t="s">
        <v>73</v>
      </c>
      <c r="O50" s="21" t="s">
        <v>74</v>
      </c>
      <c r="P50" s="21" t="s">
        <v>75</v>
      </c>
      <c r="Q50" s="21" t="s">
        <v>76</v>
      </c>
      <c r="R50" s="21" t="s">
        <v>77</v>
      </c>
      <c r="S50" s="21" t="s">
        <v>78</v>
      </c>
      <c r="T50" s="21" t="s">
        <v>78</v>
      </c>
      <c r="U50" s="21" t="s">
        <v>226</v>
      </c>
      <c r="V50" s="21" t="s">
        <v>79</v>
      </c>
      <c r="W50" s="21" t="s">
        <v>79</v>
      </c>
      <c r="X50" s="21" t="s">
        <v>334</v>
      </c>
      <c r="Y50" s="21" t="s">
        <v>335</v>
      </c>
      <c r="Z50" s="21" t="s">
        <v>336</v>
      </c>
      <c r="AA50" s="23" t="s">
        <v>337</v>
      </c>
    </row>
    <row r="51" spans="1:27" x14ac:dyDescent="0.2">
      <c r="A51" s="24">
        <v>37681060111195</v>
      </c>
      <c r="B51" s="20">
        <f t="shared" si="0"/>
        <v>111195</v>
      </c>
      <c r="C51" s="21" t="s">
        <v>63</v>
      </c>
      <c r="D51" s="21" t="s">
        <v>338</v>
      </c>
      <c r="E51" s="21" t="s">
        <v>339</v>
      </c>
      <c r="F51" s="22">
        <v>38965</v>
      </c>
      <c r="G51" s="22" t="s">
        <v>66</v>
      </c>
      <c r="H51" s="21" t="s">
        <v>67</v>
      </c>
      <c r="I51" s="21" t="s">
        <v>340</v>
      </c>
      <c r="J51" s="21" t="s">
        <v>69</v>
      </c>
      <c r="K51" s="21" t="s">
        <v>341</v>
      </c>
      <c r="L51" s="21" t="s">
        <v>342</v>
      </c>
      <c r="M51" s="21" t="s">
        <v>93</v>
      </c>
      <c r="N51" s="21" t="s">
        <v>94</v>
      </c>
      <c r="O51" s="21" t="s">
        <v>74</v>
      </c>
      <c r="P51" s="21" t="s">
        <v>75</v>
      </c>
      <c r="Q51" s="21" t="s">
        <v>95</v>
      </c>
      <c r="R51" s="21" t="s">
        <v>96</v>
      </c>
      <c r="S51" s="21" t="s">
        <v>171</v>
      </c>
      <c r="T51" s="21" t="s">
        <v>171</v>
      </c>
      <c r="U51" s="21" t="s">
        <v>226</v>
      </c>
      <c r="V51" s="21" t="s">
        <v>79</v>
      </c>
      <c r="W51" s="21" t="s">
        <v>79</v>
      </c>
      <c r="X51" s="21" t="s">
        <v>343</v>
      </c>
      <c r="Y51" s="21" t="s">
        <v>344</v>
      </c>
      <c r="Z51" s="21" t="s">
        <v>345</v>
      </c>
      <c r="AA51" s="23" t="s">
        <v>346</v>
      </c>
    </row>
    <row r="52" spans="1:27" x14ac:dyDescent="0.2">
      <c r="A52" s="24">
        <v>37681060137034</v>
      </c>
      <c r="B52" s="20">
        <f t="shared" si="0"/>
        <v>137034</v>
      </c>
      <c r="C52" s="21" t="s">
        <v>63</v>
      </c>
      <c r="D52" s="21" t="s">
        <v>338</v>
      </c>
      <c r="E52" s="21" t="s">
        <v>347</v>
      </c>
      <c r="F52" s="22">
        <v>43282</v>
      </c>
      <c r="G52" s="22" t="s">
        <v>66</v>
      </c>
      <c r="H52" s="21" t="s">
        <v>67</v>
      </c>
      <c r="I52" s="21" t="s">
        <v>348</v>
      </c>
      <c r="J52" s="21" t="s">
        <v>69</v>
      </c>
      <c r="K52" s="21" t="s">
        <v>341</v>
      </c>
      <c r="L52" s="21" t="s">
        <v>342</v>
      </c>
      <c r="M52" s="21" t="s">
        <v>93</v>
      </c>
      <c r="N52" s="21" t="s">
        <v>94</v>
      </c>
      <c r="O52" s="21" t="s">
        <v>74</v>
      </c>
      <c r="P52" s="21" t="s">
        <v>75</v>
      </c>
      <c r="Q52" s="21" t="s">
        <v>110</v>
      </c>
      <c r="R52" s="21" t="s">
        <v>111</v>
      </c>
      <c r="S52" s="21" t="s">
        <v>158</v>
      </c>
      <c r="T52" s="21" t="s">
        <v>158</v>
      </c>
      <c r="U52" s="21" t="s">
        <v>79</v>
      </c>
      <c r="V52" s="21" t="s">
        <v>79</v>
      </c>
      <c r="W52" s="21" t="s">
        <v>67</v>
      </c>
      <c r="X52" s="21" t="s">
        <v>349</v>
      </c>
      <c r="Y52" s="21" t="s">
        <v>350</v>
      </c>
      <c r="Z52" s="21" t="s">
        <v>351</v>
      </c>
      <c r="AA52" s="23" t="s">
        <v>352</v>
      </c>
    </row>
    <row r="53" spans="1:27" x14ac:dyDescent="0.2">
      <c r="A53" s="24">
        <v>37681063731023</v>
      </c>
      <c r="B53" s="20">
        <f t="shared" si="0"/>
        <v>3731023</v>
      </c>
      <c r="C53" s="21" t="s">
        <v>63</v>
      </c>
      <c r="D53" s="21" t="s">
        <v>338</v>
      </c>
      <c r="E53" s="21" t="s">
        <v>353</v>
      </c>
      <c r="F53" s="22">
        <v>35311</v>
      </c>
      <c r="G53" s="22" t="s">
        <v>66</v>
      </c>
      <c r="H53" s="21" t="s">
        <v>67</v>
      </c>
      <c r="I53" s="21" t="s">
        <v>354</v>
      </c>
      <c r="J53" s="21" t="s">
        <v>69</v>
      </c>
      <c r="K53" s="21" t="s">
        <v>341</v>
      </c>
      <c r="L53" s="21" t="s">
        <v>342</v>
      </c>
      <c r="M53" s="21" t="s">
        <v>93</v>
      </c>
      <c r="N53" s="21" t="s">
        <v>94</v>
      </c>
      <c r="O53" s="21" t="s">
        <v>74</v>
      </c>
      <c r="P53" s="21" t="s">
        <v>75</v>
      </c>
      <c r="Q53" s="21" t="s">
        <v>95</v>
      </c>
      <c r="R53" s="21" t="s">
        <v>96</v>
      </c>
      <c r="S53" s="21" t="s">
        <v>171</v>
      </c>
      <c r="T53" s="21" t="s">
        <v>171</v>
      </c>
      <c r="U53" s="21" t="s">
        <v>226</v>
      </c>
      <c r="V53" s="21" t="s">
        <v>79</v>
      </c>
      <c r="W53" s="21" t="s">
        <v>67</v>
      </c>
      <c r="X53" s="21" t="s">
        <v>355</v>
      </c>
      <c r="Y53" s="21" t="s">
        <v>356</v>
      </c>
      <c r="Z53" s="21" t="s">
        <v>357</v>
      </c>
      <c r="AA53" s="23" t="s">
        <v>358</v>
      </c>
    </row>
    <row r="54" spans="1:27" x14ac:dyDescent="0.2">
      <c r="A54" s="24">
        <v>37681300117820</v>
      </c>
      <c r="B54" s="20">
        <f t="shared" si="0"/>
        <v>117820</v>
      </c>
      <c r="C54" s="21" t="s">
        <v>90</v>
      </c>
      <c r="D54" s="21" t="s">
        <v>359</v>
      </c>
      <c r="E54" s="21" t="s">
        <v>360</v>
      </c>
      <c r="F54" s="22">
        <v>39678</v>
      </c>
      <c r="G54" s="22">
        <v>41090</v>
      </c>
      <c r="H54" s="21" t="s">
        <v>67</v>
      </c>
      <c r="I54" s="21" t="s">
        <v>361</v>
      </c>
      <c r="J54" s="21" t="s">
        <v>69</v>
      </c>
      <c r="K54" s="21" t="s">
        <v>341</v>
      </c>
      <c r="L54" s="21" t="s">
        <v>342</v>
      </c>
      <c r="M54" s="21" t="s">
        <v>108</v>
      </c>
      <c r="N54" s="21" t="s">
        <v>109</v>
      </c>
      <c r="O54" s="21" t="s">
        <v>74</v>
      </c>
      <c r="P54" s="21" t="s">
        <v>75</v>
      </c>
      <c r="Q54" s="21" t="s">
        <v>95</v>
      </c>
      <c r="R54" s="21" t="s">
        <v>96</v>
      </c>
      <c r="S54" s="21" t="s">
        <v>112</v>
      </c>
      <c r="T54" s="21" t="s">
        <v>171</v>
      </c>
      <c r="U54" s="21" t="s">
        <v>66</v>
      </c>
      <c r="V54" s="21" t="s">
        <v>66</v>
      </c>
      <c r="W54" s="21" t="s">
        <v>79</v>
      </c>
      <c r="X54" s="21" t="s">
        <v>66</v>
      </c>
      <c r="Y54" s="21" t="s">
        <v>66</v>
      </c>
      <c r="Z54" s="21" t="s">
        <v>66</v>
      </c>
      <c r="AA54" s="21" t="s">
        <v>66</v>
      </c>
    </row>
    <row r="55" spans="1:27" x14ac:dyDescent="0.2">
      <c r="A55" s="24">
        <v>37681300139063</v>
      </c>
      <c r="B55" s="20">
        <f t="shared" si="0"/>
        <v>139063</v>
      </c>
      <c r="C55" s="21" t="s">
        <v>63</v>
      </c>
      <c r="D55" s="21" t="s">
        <v>359</v>
      </c>
      <c r="E55" s="21" t="s">
        <v>362</v>
      </c>
      <c r="F55" s="22">
        <v>43703</v>
      </c>
      <c r="G55" s="22" t="s">
        <v>66</v>
      </c>
      <c r="H55" s="21" t="s">
        <v>67</v>
      </c>
      <c r="I55" s="21" t="s">
        <v>363</v>
      </c>
      <c r="J55" s="21" t="s">
        <v>69</v>
      </c>
      <c r="K55" s="21" t="s">
        <v>341</v>
      </c>
      <c r="L55" s="21" t="s">
        <v>342</v>
      </c>
      <c r="M55" s="21" t="s">
        <v>108</v>
      </c>
      <c r="N55" s="21" t="s">
        <v>109</v>
      </c>
      <c r="O55" s="21" t="s">
        <v>74</v>
      </c>
      <c r="P55" s="21" t="s">
        <v>75</v>
      </c>
      <c r="Q55" s="21" t="s">
        <v>110</v>
      </c>
      <c r="R55" s="21" t="s">
        <v>111</v>
      </c>
      <c r="S55" s="21" t="s">
        <v>112</v>
      </c>
      <c r="T55" s="21" t="s">
        <v>112</v>
      </c>
      <c r="U55" s="21" t="s">
        <v>79</v>
      </c>
      <c r="V55" s="21" t="s">
        <v>79</v>
      </c>
      <c r="W55" s="21" t="s">
        <v>79</v>
      </c>
      <c r="X55" s="21" t="s">
        <v>364</v>
      </c>
      <c r="Y55" s="21" t="s">
        <v>228</v>
      </c>
      <c r="Z55" s="21" t="s">
        <v>229</v>
      </c>
      <c r="AA55" s="23" t="s">
        <v>230</v>
      </c>
    </row>
    <row r="56" spans="1:27" x14ac:dyDescent="0.2">
      <c r="A56" s="24">
        <v>37681303731262</v>
      </c>
      <c r="B56" s="20">
        <f t="shared" si="0"/>
        <v>3731262</v>
      </c>
      <c r="C56" s="21" t="s">
        <v>63</v>
      </c>
      <c r="D56" s="21" t="s">
        <v>359</v>
      </c>
      <c r="E56" s="21" t="s">
        <v>365</v>
      </c>
      <c r="F56" s="22">
        <v>36774</v>
      </c>
      <c r="G56" s="22" t="s">
        <v>66</v>
      </c>
      <c r="H56" s="21" t="s">
        <v>67</v>
      </c>
      <c r="I56" s="21" t="s">
        <v>366</v>
      </c>
      <c r="J56" s="21" t="s">
        <v>69</v>
      </c>
      <c r="K56" s="21" t="s">
        <v>341</v>
      </c>
      <c r="L56" s="21" t="s">
        <v>342</v>
      </c>
      <c r="M56" s="21" t="s">
        <v>93</v>
      </c>
      <c r="N56" s="21" t="s">
        <v>94</v>
      </c>
      <c r="O56" s="21" t="s">
        <v>74</v>
      </c>
      <c r="P56" s="21" t="s">
        <v>75</v>
      </c>
      <c r="Q56" s="21" t="s">
        <v>95</v>
      </c>
      <c r="R56" s="21" t="s">
        <v>96</v>
      </c>
      <c r="S56" s="21" t="s">
        <v>171</v>
      </c>
      <c r="T56" s="21" t="s">
        <v>171</v>
      </c>
      <c r="U56" s="21" t="s">
        <v>226</v>
      </c>
      <c r="V56" s="21" t="s">
        <v>79</v>
      </c>
      <c r="W56" s="21" t="s">
        <v>79</v>
      </c>
      <c r="X56" s="21" t="s">
        <v>367</v>
      </c>
      <c r="Y56" s="21" t="s">
        <v>368</v>
      </c>
      <c r="Z56" s="21" t="s">
        <v>369</v>
      </c>
      <c r="AA56" s="23" t="s">
        <v>370</v>
      </c>
    </row>
    <row r="57" spans="1:27" x14ac:dyDescent="0.2">
      <c r="A57" s="24">
        <v>37681303732732</v>
      </c>
      <c r="B57" s="20">
        <f t="shared" si="0"/>
        <v>3732732</v>
      </c>
      <c r="C57" s="21" t="s">
        <v>63</v>
      </c>
      <c r="D57" s="21" t="s">
        <v>359</v>
      </c>
      <c r="E57" s="21" t="s">
        <v>371</v>
      </c>
      <c r="F57" s="22">
        <v>36038</v>
      </c>
      <c r="G57" s="22" t="s">
        <v>66</v>
      </c>
      <c r="H57" s="21" t="s">
        <v>67</v>
      </c>
      <c r="I57" s="21" t="s">
        <v>372</v>
      </c>
      <c r="J57" s="21" t="s">
        <v>69</v>
      </c>
      <c r="K57" s="21" t="s">
        <v>341</v>
      </c>
      <c r="L57" s="21" t="s">
        <v>342</v>
      </c>
      <c r="M57" s="21" t="s">
        <v>93</v>
      </c>
      <c r="N57" s="21" t="s">
        <v>94</v>
      </c>
      <c r="O57" s="21" t="s">
        <v>74</v>
      </c>
      <c r="P57" s="21" t="s">
        <v>75</v>
      </c>
      <c r="Q57" s="21" t="s">
        <v>95</v>
      </c>
      <c r="R57" s="21" t="s">
        <v>96</v>
      </c>
      <c r="S57" s="21" t="s">
        <v>171</v>
      </c>
      <c r="T57" s="21" t="s">
        <v>171</v>
      </c>
      <c r="U57" s="21" t="s">
        <v>226</v>
      </c>
      <c r="V57" s="21" t="s">
        <v>79</v>
      </c>
      <c r="W57" s="21" t="s">
        <v>79</v>
      </c>
      <c r="X57" s="21" t="s">
        <v>373</v>
      </c>
      <c r="Y57" s="21" t="s">
        <v>374</v>
      </c>
      <c r="Z57" s="21" t="s">
        <v>375</v>
      </c>
      <c r="AA57" s="23" t="s">
        <v>376</v>
      </c>
    </row>
    <row r="58" spans="1:27" x14ac:dyDescent="0.2">
      <c r="A58" s="24">
        <v>37681556117303</v>
      </c>
      <c r="B58" s="20">
        <f t="shared" si="0"/>
        <v>6117303</v>
      </c>
      <c r="C58" s="21" t="s">
        <v>63</v>
      </c>
      <c r="D58" s="21" t="s">
        <v>377</v>
      </c>
      <c r="E58" s="21" t="s">
        <v>378</v>
      </c>
      <c r="F58" s="22">
        <v>36402</v>
      </c>
      <c r="G58" s="22" t="s">
        <v>66</v>
      </c>
      <c r="H58" s="21" t="s">
        <v>67</v>
      </c>
      <c r="I58" s="21" t="s">
        <v>379</v>
      </c>
      <c r="J58" s="21" t="s">
        <v>69</v>
      </c>
      <c r="K58" s="21" t="s">
        <v>148</v>
      </c>
      <c r="L58" s="21" t="s">
        <v>149</v>
      </c>
      <c r="M58" s="21" t="s">
        <v>108</v>
      </c>
      <c r="N58" s="21" t="s">
        <v>109</v>
      </c>
      <c r="O58" s="21" t="s">
        <v>74</v>
      </c>
      <c r="P58" s="21" t="s">
        <v>75</v>
      </c>
      <c r="Q58" s="21" t="s">
        <v>110</v>
      </c>
      <c r="R58" s="21" t="s">
        <v>111</v>
      </c>
      <c r="S58" s="21" t="s">
        <v>112</v>
      </c>
      <c r="T58" s="21" t="s">
        <v>112</v>
      </c>
      <c r="U58" s="21" t="s">
        <v>79</v>
      </c>
      <c r="V58" s="21" t="s">
        <v>79</v>
      </c>
      <c r="W58" s="21" t="s">
        <v>67</v>
      </c>
      <c r="X58" s="21" t="s">
        <v>380</v>
      </c>
      <c r="Y58" s="21" t="s">
        <v>381</v>
      </c>
      <c r="Z58" s="21" t="s">
        <v>382</v>
      </c>
      <c r="AA58" s="23" t="s">
        <v>383</v>
      </c>
    </row>
    <row r="59" spans="1:27" x14ac:dyDescent="0.2">
      <c r="A59" s="24">
        <v>37681630124271</v>
      </c>
      <c r="B59" s="20">
        <f t="shared" si="0"/>
        <v>124271</v>
      </c>
      <c r="C59" s="21" t="s">
        <v>90</v>
      </c>
      <c r="D59" s="21" t="s">
        <v>384</v>
      </c>
      <c r="E59" s="21" t="s">
        <v>385</v>
      </c>
      <c r="F59" s="22">
        <v>40792</v>
      </c>
      <c r="G59" s="22">
        <v>43281</v>
      </c>
      <c r="H59" s="21" t="s">
        <v>67</v>
      </c>
      <c r="I59" s="21" t="s">
        <v>386</v>
      </c>
      <c r="J59" s="21" t="s">
        <v>69</v>
      </c>
      <c r="K59" s="21" t="s">
        <v>148</v>
      </c>
      <c r="L59" s="21" t="s">
        <v>149</v>
      </c>
      <c r="M59" s="21" t="s">
        <v>108</v>
      </c>
      <c r="N59" s="21" t="s">
        <v>109</v>
      </c>
      <c r="O59" s="21" t="s">
        <v>74</v>
      </c>
      <c r="P59" s="21" t="s">
        <v>75</v>
      </c>
      <c r="Q59" s="21" t="s">
        <v>95</v>
      </c>
      <c r="R59" s="21" t="s">
        <v>96</v>
      </c>
      <c r="S59" s="21" t="s">
        <v>112</v>
      </c>
      <c r="T59" s="21" t="s">
        <v>97</v>
      </c>
      <c r="U59" s="21" t="s">
        <v>79</v>
      </c>
      <c r="V59" s="21" t="s">
        <v>79</v>
      </c>
      <c r="W59" s="21" t="s">
        <v>67</v>
      </c>
      <c r="X59" s="21" t="s">
        <v>66</v>
      </c>
      <c r="Y59" s="21" t="s">
        <v>66</v>
      </c>
      <c r="Z59" s="21" t="s">
        <v>66</v>
      </c>
      <c r="AA59" s="21" t="s">
        <v>66</v>
      </c>
    </row>
    <row r="60" spans="1:27" x14ac:dyDescent="0.2">
      <c r="A60" s="24">
        <v>37681630128421</v>
      </c>
      <c r="B60" s="20">
        <f t="shared" si="0"/>
        <v>128421</v>
      </c>
      <c r="C60" s="21" t="s">
        <v>63</v>
      </c>
      <c r="D60" s="21" t="s">
        <v>384</v>
      </c>
      <c r="E60" s="21" t="s">
        <v>387</v>
      </c>
      <c r="F60" s="22">
        <v>41513</v>
      </c>
      <c r="G60" s="22" t="s">
        <v>66</v>
      </c>
      <c r="H60" s="21" t="s">
        <v>67</v>
      </c>
      <c r="I60" s="21" t="s">
        <v>388</v>
      </c>
      <c r="J60" s="21" t="s">
        <v>69</v>
      </c>
      <c r="K60" s="21" t="s">
        <v>148</v>
      </c>
      <c r="L60" s="21" t="s">
        <v>149</v>
      </c>
      <c r="M60" s="21" t="s">
        <v>108</v>
      </c>
      <c r="N60" s="21" t="s">
        <v>109</v>
      </c>
      <c r="O60" s="21" t="s">
        <v>74</v>
      </c>
      <c r="P60" s="21" t="s">
        <v>75</v>
      </c>
      <c r="Q60" s="21" t="s">
        <v>110</v>
      </c>
      <c r="R60" s="21" t="s">
        <v>111</v>
      </c>
      <c r="S60" s="21" t="s">
        <v>112</v>
      </c>
      <c r="T60" s="21" t="s">
        <v>112</v>
      </c>
      <c r="U60" s="21" t="s">
        <v>79</v>
      </c>
      <c r="V60" s="21" t="s">
        <v>79</v>
      </c>
      <c r="W60" s="21" t="s">
        <v>79</v>
      </c>
      <c r="X60" s="21" t="s">
        <v>389</v>
      </c>
      <c r="Y60" s="21" t="s">
        <v>118</v>
      </c>
      <c r="Z60" s="21" t="s">
        <v>119</v>
      </c>
      <c r="AA60" s="23" t="s">
        <v>120</v>
      </c>
    </row>
    <row r="61" spans="1:27" x14ac:dyDescent="0.2">
      <c r="A61" s="24">
        <v>37681630130815</v>
      </c>
      <c r="B61" s="20">
        <f t="shared" si="0"/>
        <v>130815</v>
      </c>
      <c r="C61" s="21" t="s">
        <v>90</v>
      </c>
      <c r="D61" s="21" t="s">
        <v>384</v>
      </c>
      <c r="E61" s="21" t="s">
        <v>390</v>
      </c>
      <c r="F61" s="22">
        <v>41859</v>
      </c>
      <c r="G61" s="22">
        <v>42201</v>
      </c>
      <c r="H61" s="21" t="s">
        <v>67</v>
      </c>
      <c r="I61" s="21" t="s">
        <v>391</v>
      </c>
      <c r="J61" s="21" t="s">
        <v>69</v>
      </c>
      <c r="K61" s="21" t="s">
        <v>148</v>
      </c>
      <c r="L61" s="21" t="s">
        <v>149</v>
      </c>
      <c r="M61" s="21" t="s">
        <v>72</v>
      </c>
      <c r="N61" s="21" t="s">
        <v>73</v>
      </c>
      <c r="O61" s="21" t="s">
        <v>74</v>
      </c>
      <c r="P61" s="21" t="s">
        <v>75</v>
      </c>
      <c r="Q61" s="21" t="s">
        <v>76</v>
      </c>
      <c r="R61" s="21" t="s">
        <v>77</v>
      </c>
      <c r="S61" s="21" t="s">
        <v>78</v>
      </c>
      <c r="T61" s="21" t="s">
        <v>78</v>
      </c>
      <c r="U61" s="21" t="s">
        <v>79</v>
      </c>
      <c r="V61" s="21" t="s">
        <v>79</v>
      </c>
      <c r="W61" s="21" t="s">
        <v>67</v>
      </c>
      <c r="X61" s="21" t="s">
        <v>66</v>
      </c>
      <c r="Y61" s="21" t="s">
        <v>66</v>
      </c>
      <c r="Z61" s="21" t="s">
        <v>66</v>
      </c>
      <c r="AA61" s="21" t="s">
        <v>66</v>
      </c>
    </row>
    <row r="62" spans="1:27" x14ac:dyDescent="0.2">
      <c r="A62" s="24">
        <v>37681630137109</v>
      </c>
      <c r="B62" s="20">
        <f t="shared" si="0"/>
        <v>137109</v>
      </c>
      <c r="C62" s="21" t="s">
        <v>63</v>
      </c>
      <c r="D62" s="21" t="s">
        <v>384</v>
      </c>
      <c r="E62" s="21" t="s">
        <v>392</v>
      </c>
      <c r="F62" s="22">
        <v>43282</v>
      </c>
      <c r="G62" s="22" t="s">
        <v>66</v>
      </c>
      <c r="H62" s="21" t="s">
        <v>67</v>
      </c>
      <c r="I62" s="21" t="s">
        <v>393</v>
      </c>
      <c r="J62" s="21" t="s">
        <v>69</v>
      </c>
      <c r="K62" s="21" t="s">
        <v>148</v>
      </c>
      <c r="L62" s="21" t="s">
        <v>149</v>
      </c>
      <c r="M62" s="21" t="s">
        <v>108</v>
      </c>
      <c r="N62" s="21" t="s">
        <v>109</v>
      </c>
      <c r="O62" s="21" t="s">
        <v>74</v>
      </c>
      <c r="P62" s="21" t="s">
        <v>75</v>
      </c>
      <c r="Q62" s="21" t="s">
        <v>95</v>
      </c>
      <c r="R62" s="21" t="s">
        <v>96</v>
      </c>
      <c r="S62" s="21" t="s">
        <v>112</v>
      </c>
      <c r="T62" s="21" t="s">
        <v>97</v>
      </c>
      <c r="U62" s="21" t="s">
        <v>79</v>
      </c>
      <c r="V62" s="21" t="s">
        <v>79</v>
      </c>
      <c r="W62" s="21" t="s">
        <v>67</v>
      </c>
      <c r="X62" s="21" t="s">
        <v>394</v>
      </c>
      <c r="Y62" s="21" t="s">
        <v>173</v>
      </c>
      <c r="Z62" s="21" t="s">
        <v>174</v>
      </c>
      <c r="AA62" s="23" t="s">
        <v>395</v>
      </c>
    </row>
    <row r="63" spans="1:27" x14ac:dyDescent="0.2">
      <c r="A63" s="24">
        <v>37681630138156</v>
      </c>
      <c r="B63" s="20">
        <f t="shared" si="0"/>
        <v>138156</v>
      </c>
      <c r="C63" s="21" t="s">
        <v>63</v>
      </c>
      <c r="D63" s="21" t="s">
        <v>384</v>
      </c>
      <c r="E63" s="21" t="s">
        <v>396</v>
      </c>
      <c r="F63" s="22">
        <v>43332</v>
      </c>
      <c r="G63" s="22" t="s">
        <v>66</v>
      </c>
      <c r="H63" s="21" t="s">
        <v>67</v>
      </c>
      <c r="I63" s="21" t="s">
        <v>397</v>
      </c>
      <c r="J63" s="21" t="s">
        <v>69</v>
      </c>
      <c r="K63" s="21" t="s">
        <v>148</v>
      </c>
      <c r="L63" s="21" t="s">
        <v>149</v>
      </c>
      <c r="M63" s="21" t="s">
        <v>72</v>
      </c>
      <c r="N63" s="21" t="s">
        <v>73</v>
      </c>
      <c r="O63" s="21" t="s">
        <v>74</v>
      </c>
      <c r="P63" s="21" t="s">
        <v>75</v>
      </c>
      <c r="Q63" s="21" t="s">
        <v>76</v>
      </c>
      <c r="R63" s="21" t="s">
        <v>77</v>
      </c>
      <c r="S63" s="21" t="s">
        <v>78</v>
      </c>
      <c r="T63" s="21" t="s">
        <v>78</v>
      </c>
      <c r="U63" s="21" t="s">
        <v>79</v>
      </c>
      <c r="V63" s="21" t="s">
        <v>79</v>
      </c>
      <c r="W63" s="21" t="s">
        <v>79</v>
      </c>
      <c r="X63" s="21" t="s">
        <v>398</v>
      </c>
      <c r="Y63" s="21" t="s">
        <v>118</v>
      </c>
      <c r="Z63" s="21" t="s">
        <v>399</v>
      </c>
      <c r="AA63" s="23" t="s">
        <v>400</v>
      </c>
    </row>
    <row r="64" spans="1:27" x14ac:dyDescent="0.2">
      <c r="A64" s="24">
        <v>37681630138628</v>
      </c>
      <c r="B64" s="20">
        <f t="shared" si="0"/>
        <v>138628</v>
      </c>
      <c r="C64" s="21" t="s">
        <v>63</v>
      </c>
      <c r="D64" s="21" t="s">
        <v>384</v>
      </c>
      <c r="E64" s="21" t="s">
        <v>401</v>
      </c>
      <c r="F64" s="22">
        <v>43332</v>
      </c>
      <c r="G64" s="22" t="s">
        <v>66</v>
      </c>
      <c r="H64" s="21" t="s">
        <v>67</v>
      </c>
      <c r="I64" s="21" t="s">
        <v>402</v>
      </c>
      <c r="J64" s="21" t="s">
        <v>69</v>
      </c>
      <c r="K64" s="21" t="s">
        <v>148</v>
      </c>
      <c r="L64" s="21" t="s">
        <v>149</v>
      </c>
      <c r="M64" s="21" t="s">
        <v>108</v>
      </c>
      <c r="N64" s="21" t="s">
        <v>109</v>
      </c>
      <c r="O64" s="21" t="s">
        <v>74</v>
      </c>
      <c r="P64" s="21" t="s">
        <v>75</v>
      </c>
      <c r="Q64" s="21" t="s">
        <v>110</v>
      </c>
      <c r="R64" s="21" t="s">
        <v>111</v>
      </c>
      <c r="S64" s="21" t="s">
        <v>112</v>
      </c>
      <c r="T64" s="21" t="s">
        <v>112</v>
      </c>
      <c r="U64" s="21" t="s">
        <v>79</v>
      </c>
      <c r="V64" s="21" t="s">
        <v>79</v>
      </c>
      <c r="W64" s="21" t="s">
        <v>79</v>
      </c>
      <c r="X64" s="21" t="s">
        <v>403</v>
      </c>
      <c r="Y64" s="21" t="s">
        <v>404</v>
      </c>
      <c r="Z64" s="21" t="s">
        <v>405</v>
      </c>
      <c r="AA64" s="23" t="s">
        <v>406</v>
      </c>
    </row>
    <row r="65" spans="1:27" x14ac:dyDescent="0.2">
      <c r="A65" s="24">
        <v>37681630139402</v>
      </c>
      <c r="B65" s="20">
        <f t="shared" si="0"/>
        <v>139402</v>
      </c>
      <c r="C65" s="21" t="s">
        <v>63</v>
      </c>
      <c r="D65" s="21" t="s">
        <v>384</v>
      </c>
      <c r="E65" s="21" t="s">
        <v>407</v>
      </c>
      <c r="F65" s="22">
        <v>43678</v>
      </c>
      <c r="G65" s="22" t="s">
        <v>66</v>
      </c>
      <c r="H65" s="21" t="s">
        <v>67</v>
      </c>
      <c r="I65" s="21" t="s">
        <v>408</v>
      </c>
      <c r="J65" s="21" t="s">
        <v>69</v>
      </c>
      <c r="K65" s="21" t="s">
        <v>148</v>
      </c>
      <c r="L65" s="21" t="s">
        <v>149</v>
      </c>
      <c r="M65" s="21" t="s">
        <v>108</v>
      </c>
      <c r="N65" s="21" t="s">
        <v>109</v>
      </c>
      <c r="O65" s="21" t="s">
        <v>74</v>
      </c>
      <c r="P65" s="21" t="s">
        <v>75</v>
      </c>
      <c r="Q65" s="21" t="s">
        <v>110</v>
      </c>
      <c r="R65" s="21" t="s">
        <v>111</v>
      </c>
      <c r="S65" s="21" t="s">
        <v>409</v>
      </c>
      <c r="T65" s="21" t="s">
        <v>410</v>
      </c>
      <c r="U65" s="21" t="s">
        <v>411</v>
      </c>
      <c r="V65" s="21" t="s">
        <v>79</v>
      </c>
      <c r="W65" s="21" t="s">
        <v>79</v>
      </c>
      <c r="X65" s="21" t="s">
        <v>412</v>
      </c>
      <c r="Y65" s="21" t="s">
        <v>413</v>
      </c>
      <c r="Z65" s="21" t="s">
        <v>414</v>
      </c>
      <c r="AA65" s="23" t="s">
        <v>415</v>
      </c>
    </row>
    <row r="66" spans="1:27" x14ac:dyDescent="0.2">
      <c r="A66" s="24">
        <v>37681633731239</v>
      </c>
      <c r="B66" s="20">
        <f t="shared" si="0"/>
        <v>3731239</v>
      </c>
      <c r="C66" s="21" t="s">
        <v>63</v>
      </c>
      <c r="D66" s="21" t="s">
        <v>384</v>
      </c>
      <c r="E66" s="21" t="s">
        <v>416</v>
      </c>
      <c r="F66" s="22">
        <v>36486</v>
      </c>
      <c r="G66" s="22" t="s">
        <v>66</v>
      </c>
      <c r="H66" s="21" t="s">
        <v>67</v>
      </c>
      <c r="I66" s="21" t="s">
        <v>417</v>
      </c>
      <c r="J66" s="21" t="s">
        <v>69</v>
      </c>
      <c r="K66" s="21" t="s">
        <v>148</v>
      </c>
      <c r="L66" s="21" t="s">
        <v>149</v>
      </c>
      <c r="M66" s="21" t="s">
        <v>108</v>
      </c>
      <c r="N66" s="21" t="s">
        <v>109</v>
      </c>
      <c r="O66" s="21" t="s">
        <v>74</v>
      </c>
      <c r="P66" s="21" t="s">
        <v>75</v>
      </c>
      <c r="Q66" s="21" t="s">
        <v>110</v>
      </c>
      <c r="R66" s="21" t="s">
        <v>111</v>
      </c>
      <c r="S66" s="21" t="s">
        <v>112</v>
      </c>
      <c r="T66" s="21" t="s">
        <v>158</v>
      </c>
      <c r="U66" s="21" t="s">
        <v>79</v>
      </c>
      <c r="V66" s="21" t="s">
        <v>79</v>
      </c>
      <c r="W66" s="21" t="s">
        <v>79</v>
      </c>
      <c r="X66" s="21" t="s">
        <v>418</v>
      </c>
      <c r="Y66" s="21" t="s">
        <v>419</v>
      </c>
      <c r="Z66" s="21" t="s">
        <v>420</v>
      </c>
      <c r="AA66" s="23" t="s">
        <v>421</v>
      </c>
    </row>
    <row r="67" spans="1:27" x14ac:dyDescent="0.2">
      <c r="A67" s="24">
        <v>37681713731254</v>
      </c>
      <c r="B67" s="20">
        <f t="shared" si="0"/>
        <v>3731254</v>
      </c>
      <c r="C67" s="21" t="s">
        <v>90</v>
      </c>
      <c r="D67" s="21" t="s">
        <v>422</v>
      </c>
      <c r="E67" s="21" t="s">
        <v>423</v>
      </c>
      <c r="F67" s="22">
        <v>36572</v>
      </c>
      <c r="G67" s="22">
        <v>39994</v>
      </c>
      <c r="H67" s="21" t="s">
        <v>67</v>
      </c>
      <c r="I67" s="21" t="s">
        <v>424</v>
      </c>
      <c r="J67" s="21" t="s">
        <v>66</v>
      </c>
      <c r="K67" s="21" t="s">
        <v>341</v>
      </c>
      <c r="L67" s="21" t="s">
        <v>342</v>
      </c>
      <c r="M67" s="21" t="s">
        <v>108</v>
      </c>
      <c r="N67" s="21" t="s">
        <v>109</v>
      </c>
      <c r="O67" s="21" t="s">
        <v>74</v>
      </c>
      <c r="P67" s="21" t="s">
        <v>75</v>
      </c>
      <c r="Q67" s="21" t="s">
        <v>95</v>
      </c>
      <c r="R67" s="21" t="s">
        <v>96</v>
      </c>
      <c r="S67" s="21" t="s">
        <v>112</v>
      </c>
      <c r="T67" s="21" t="s">
        <v>425</v>
      </c>
      <c r="U67" s="21" t="s">
        <v>66</v>
      </c>
      <c r="V67" s="21" t="s">
        <v>66</v>
      </c>
      <c r="W67" s="21" t="s">
        <v>79</v>
      </c>
      <c r="X67" s="21" t="s">
        <v>66</v>
      </c>
      <c r="Y67" s="21" t="s">
        <v>66</v>
      </c>
      <c r="Z67" s="21" t="s">
        <v>66</v>
      </c>
      <c r="AA67" s="21" t="s">
        <v>66</v>
      </c>
    </row>
    <row r="68" spans="1:27" x14ac:dyDescent="0.2">
      <c r="A68" s="24">
        <v>37681890117812</v>
      </c>
      <c r="B68" s="20">
        <f t="shared" ref="B68:B131" si="1">ABS(RIGHT(A68,7))</f>
        <v>117812</v>
      </c>
      <c r="C68" s="21" t="s">
        <v>90</v>
      </c>
      <c r="D68" s="21" t="s">
        <v>426</v>
      </c>
      <c r="E68" s="21" t="s">
        <v>427</v>
      </c>
      <c r="F68" s="22">
        <v>40420</v>
      </c>
      <c r="G68" s="22">
        <v>40073</v>
      </c>
      <c r="H68" s="21" t="s">
        <v>67</v>
      </c>
      <c r="I68" s="21" t="s">
        <v>428</v>
      </c>
      <c r="J68" s="21" t="s">
        <v>66</v>
      </c>
      <c r="K68" s="21" t="s">
        <v>148</v>
      </c>
      <c r="L68" s="21" t="s">
        <v>149</v>
      </c>
      <c r="M68" s="21" t="s">
        <v>108</v>
      </c>
      <c r="N68" s="21" t="s">
        <v>109</v>
      </c>
      <c r="O68" s="21" t="s">
        <v>74</v>
      </c>
      <c r="P68" s="21" t="s">
        <v>75</v>
      </c>
      <c r="Q68" s="21" t="s">
        <v>110</v>
      </c>
      <c r="R68" s="21" t="s">
        <v>111</v>
      </c>
      <c r="S68" s="21" t="s">
        <v>112</v>
      </c>
      <c r="T68" s="21" t="s">
        <v>66</v>
      </c>
      <c r="U68" s="21" t="s">
        <v>66</v>
      </c>
      <c r="V68" s="21" t="s">
        <v>66</v>
      </c>
      <c r="W68" s="21" t="s">
        <v>79</v>
      </c>
      <c r="X68" s="21" t="s">
        <v>66</v>
      </c>
      <c r="Y68" s="21" t="s">
        <v>66</v>
      </c>
      <c r="Z68" s="21" t="s">
        <v>66</v>
      </c>
      <c r="AA68" s="21" t="s">
        <v>66</v>
      </c>
    </row>
    <row r="69" spans="1:27" x14ac:dyDescent="0.2">
      <c r="A69" s="24">
        <v>37681890118323</v>
      </c>
      <c r="B69" s="20">
        <f t="shared" si="1"/>
        <v>118323</v>
      </c>
      <c r="C69" s="21" t="s">
        <v>90</v>
      </c>
      <c r="D69" s="21" t="s">
        <v>426</v>
      </c>
      <c r="E69" s="21" t="s">
        <v>429</v>
      </c>
      <c r="F69" s="22">
        <v>39693</v>
      </c>
      <c r="G69" s="22">
        <v>43496</v>
      </c>
      <c r="H69" s="21" t="s">
        <v>67</v>
      </c>
      <c r="I69" s="21" t="s">
        <v>430</v>
      </c>
      <c r="J69" s="21" t="s">
        <v>69</v>
      </c>
      <c r="K69" s="21" t="s">
        <v>148</v>
      </c>
      <c r="L69" s="21" t="s">
        <v>149</v>
      </c>
      <c r="M69" s="21" t="s">
        <v>108</v>
      </c>
      <c r="N69" s="21" t="s">
        <v>109</v>
      </c>
      <c r="O69" s="21" t="s">
        <v>74</v>
      </c>
      <c r="P69" s="21" t="s">
        <v>75</v>
      </c>
      <c r="Q69" s="21" t="s">
        <v>110</v>
      </c>
      <c r="R69" s="21" t="s">
        <v>111</v>
      </c>
      <c r="S69" s="21" t="s">
        <v>112</v>
      </c>
      <c r="T69" s="21" t="s">
        <v>112</v>
      </c>
      <c r="U69" s="21" t="s">
        <v>226</v>
      </c>
      <c r="V69" s="21" t="s">
        <v>79</v>
      </c>
      <c r="W69" s="21" t="s">
        <v>79</v>
      </c>
      <c r="X69" s="21" t="s">
        <v>66</v>
      </c>
      <c r="Y69" s="21" t="s">
        <v>66</v>
      </c>
      <c r="Z69" s="21" t="s">
        <v>66</v>
      </c>
      <c r="AA69" s="21" t="s">
        <v>66</v>
      </c>
    </row>
    <row r="70" spans="1:27" x14ac:dyDescent="0.2">
      <c r="A70" s="24">
        <v>37681890119545</v>
      </c>
      <c r="B70" s="20">
        <f t="shared" si="1"/>
        <v>119545</v>
      </c>
      <c r="C70" s="21" t="s">
        <v>90</v>
      </c>
      <c r="D70" s="21" t="s">
        <v>426</v>
      </c>
      <c r="E70" s="21" t="s">
        <v>431</v>
      </c>
      <c r="F70" s="22">
        <v>40065</v>
      </c>
      <c r="G70" s="22">
        <v>40750</v>
      </c>
      <c r="H70" s="21" t="s">
        <v>67</v>
      </c>
      <c r="I70" s="21" t="s">
        <v>432</v>
      </c>
      <c r="J70" s="21" t="s">
        <v>69</v>
      </c>
      <c r="K70" s="21" t="s">
        <v>148</v>
      </c>
      <c r="L70" s="21" t="s">
        <v>149</v>
      </c>
      <c r="M70" s="21" t="s">
        <v>72</v>
      </c>
      <c r="N70" s="21" t="s">
        <v>73</v>
      </c>
      <c r="O70" s="21" t="s">
        <v>74</v>
      </c>
      <c r="P70" s="21" t="s">
        <v>75</v>
      </c>
      <c r="Q70" s="21" t="s">
        <v>76</v>
      </c>
      <c r="R70" s="21" t="s">
        <v>77</v>
      </c>
      <c r="S70" s="21" t="s">
        <v>433</v>
      </c>
      <c r="T70" s="21" t="s">
        <v>433</v>
      </c>
      <c r="U70" s="21" t="s">
        <v>66</v>
      </c>
      <c r="V70" s="21" t="s">
        <v>66</v>
      </c>
      <c r="W70" s="21" t="s">
        <v>79</v>
      </c>
      <c r="X70" s="21" t="s">
        <v>66</v>
      </c>
      <c r="Y70" s="21" t="s">
        <v>66</v>
      </c>
      <c r="Z70" s="21" t="s">
        <v>66</v>
      </c>
      <c r="AA70" s="21" t="s">
        <v>66</v>
      </c>
    </row>
    <row r="71" spans="1:27" x14ac:dyDescent="0.2">
      <c r="A71" s="24">
        <v>37681890121061</v>
      </c>
      <c r="B71" s="20">
        <f t="shared" si="1"/>
        <v>121061</v>
      </c>
      <c r="C71" s="21" t="s">
        <v>90</v>
      </c>
      <c r="D71" s="21" t="s">
        <v>426</v>
      </c>
      <c r="E71" s="21" t="s">
        <v>434</v>
      </c>
      <c r="F71" s="22">
        <v>40428</v>
      </c>
      <c r="G71" s="22">
        <v>41455</v>
      </c>
      <c r="H71" s="21" t="s">
        <v>67</v>
      </c>
      <c r="I71" s="21" t="s">
        <v>435</v>
      </c>
      <c r="J71" s="21" t="s">
        <v>157</v>
      </c>
      <c r="K71" s="21" t="s">
        <v>148</v>
      </c>
      <c r="L71" s="21" t="s">
        <v>149</v>
      </c>
      <c r="M71" s="21" t="s">
        <v>72</v>
      </c>
      <c r="N71" s="21" t="s">
        <v>73</v>
      </c>
      <c r="O71" s="21" t="s">
        <v>74</v>
      </c>
      <c r="P71" s="21" t="s">
        <v>75</v>
      </c>
      <c r="Q71" s="21" t="s">
        <v>76</v>
      </c>
      <c r="R71" s="21" t="s">
        <v>77</v>
      </c>
      <c r="S71" s="21" t="s">
        <v>78</v>
      </c>
      <c r="T71" s="21" t="s">
        <v>154</v>
      </c>
      <c r="U71" s="21" t="s">
        <v>66</v>
      </c>
      <c r="V71" s="21" t="s">
        <v>66</v>
      </c>
      <c r="W71" s="21" t="s">
        <v>79</v>
      </c>
      <c r="X71" s="21" t="s">
        <v>66</v>
      </c>
      <c r="Y71" s="21" t="s">
        <v>66</v>
      </c>
      <c r="Z71" s="21" t="s">
        <v>66</v>
      </c>
      <c r="AA71" s="21" t="s">
        <v>66</v>
      </c>
    </row>
    <row r="72" spans="1:27" x14ac:dyDescent="0.2">
      <c r="A72" s="24">
        <v>37681893731072</v>
      </c>
      <c r="B72" s="20">
        <f t="shared" si="1"/>
        <v>3731072</v>
      </c>
      <c r="C72" s="21" t="s">
        <v>63</v>
      </c>
      <c r="D72" s="21" t="s">
        <v>426</v>
      </c>
      <c r="E72" s="21" t="s">
        <v>436</v>
      </c>
      <c r="F72" s="22">
        <v>35681</v>
      </c>
      <c r="G72" s="22" t="s">
        <v>66</v>
      </c>
      <c r="H72" s="21" t="s">
        <v>67</v>
      </c>
      <c r="I72" s="21" t="s">
        <v>437</v>
      </c>
      <c r="J72" s="21" t="s">
        <v>69</v>
      </c>
      <c r="K72" s="21" t="s">
        <v>148</v>
      </c>
      <c r="L72" s="21" t="s">
        <v>149</v>
      </c>
      <c r="M72" s="21" t="s">
        <v>93</v>
      </c>
      <c r="N72" s="21" t="s">
        <v>94</v>
      </c>
      <c r="O72" s="21" t="s">
        <v>74</v>
      </c>
      <c r="P72" s="21" t="s">
        <v>75</v>
      </c>
      <c r="Q72" s="21" t="s">
        <v>95</v>
      </c>
      <c r="R72" s="21" t="s">
        <v>96</v>
      </c>
      <c r="S72" s="21" t="s">
        <v>97</v>
      </c>
      <c r="T72" s="21" t="s">
        <v>97</v>
      </c>
      <c r="U72" s="21" t="s">
        <v>79</v>
      </c>
      <c r="V72" s="21" t="s">
        <v>79</v>
      </c>
      <c r="W72" s="21" t="s">
        <v>79</v>
      </c>
      <c r="X72" s="21" t="s">
        <v>438</v>
      </c>
      <c r="Y72" s="21" t="s">
        <v>439</v>
      </c>
      <c r="Z72" s="21" t="s">
        <v>440</v>
      </c>
      <c r="AA72" s="23" t="s">
        <v>441</v>
      </c>
    </row>
    <row r="73" spans="1:27" x14ac:dyDescent="0.2">
      <c r="A73" s="24">
        <v>37681896120901</v>
      </c>
      <c r="B73" s="20">
        <f t="shared" si="1"/>
        <v>6120901</v>
      </c>
      <c r="C73" s="21" t="s">
        <v>63</v>
      </c>
      <c r="D73" s="21" t="s">
        <v>426</v>
      </c>
      <c r="E73" s="21" t="s">
        <v>442</v>
      </c>
      <c r="F73" s="22">
        <v>37502</v>
      </c>
      <c r="G73" s="22" t="s">
        <v>66</v>
      </c>
      <c r="H73" s="21" t="s">
        <v>67</v>
      </c>
      <c r="I73" s="21" t="s">
        <v>443</v>
      </c>
      <c r="J73" s="21" t="s">
        <v>69</v>
      </c>
      <c r="K73" s="21" t="s">
        <v>148</v>
      </c>
      <c r="L73" s="21" t="s">
        <v>149</v>
      </c>
      <c r="M73" s="21" t="s">
        <v>72</v>
      </c>
      <c r="N73" s="21" t="s">
        <v>73</v>
      </c>
      <c r="O73" s="21" t="s">
        <v>74</v>
      </c>
      <c r="P73" s="21" t="s">
        <v>75</v>
      </c>
      <c r="Q73" s="21" t="s">
        <v>76</v>
      </c>
      <c r="R73" s="21" t="s">
        <v>77</v>
      </c>
      <c r="S73" s="21" t="s">
        <v>78</v>
      </c>
      <c r="T73" s="21" t="s">
        <v>78</v>
      </c>
      <c r="U73" s="21" t="s">
        <v>79</v>
      </c>
      <c r="V73" s="21" t="s">
        <v>79</v>
      </c>
      <c r="W73" s="21" t="s">
        <v>79</v>
      </c>
      <c r="X73" s="21" t="s">
        <v>444</v>
      </c>
      <c r="Y73" s="21" t="s">
        <v>445</v>
      </c>
      <c r="Z73" s="21" t="s">
        <v>446</v>
      </c>
      <c r="AA73" s="23" t="s">
        <v>447</v>
      </c>
    </row>
    <row r="74" spans="1:27" x14ac:dyDescent="0.2">
      <c r="A74" s="24">
        <v>37681970136408</v>
      </c>
      <c r="B74" s="20">
        <f t="shared" si="1"/>
        <v>136408</v>
      </c>
      <c r="C74" s="21" t="s">
        <v>63</v>
      </c>
      <c r="D74" s="21" t="s">
        <v>448</v>
      </c>
      <c r="E74" s="21" t="s">
        <v>449</v>
      </c>
      <c r="F74" s="22">
        <v>42969</v>
      </c>
      <c r="G74" s="22" t="s">
        <v>66</v>
      </c>
      <c r="H74" s="21" t="s">
        <v>67</v>
      </c>
      <c r="I74" s="21" t="s">
        <v>450</v>
      </c>
      <c r="J74" s="21" t="s">
        <v>69</v>
      </c>
      <c r="K74" s="21" t="s">
        <v>148</v>
      </c>
      <c r="L74" s="21" t="s">
        <v>149</v>
      </c>
      <c r="M74" s="21" t="s">
        <v>72</v>
      </c>
      <c r="N74" s="21" t="s">
        <v>73</v>
      </c>
      <c r="O74" s="21" t="s">
        <v>74</v>
      </c>
      <c r="P74" s="21" t="s">
        <v>75</v>
      </c>
      <c r="Q74" s="21" t="s">
        <v>76</v>
      </c>
      <c r="R74" s="21" t="s">
        <v>77</v>
      </c>
      <c r="S74" s="21" t="s">
        <v>78</v>
      </c>
      <c r="T74" s="21" t="s">
        <v>78</v>
      </c>
      <c r="U74" s="21" t="s">
        <v>79</v>
      </c>
      <c r="V74" s="21" t="s">
        <v>79</v>
      </c>
      <c r="W74" s="21" t="s">
        <v>79</v>
      </c>
      <c r="X74" s="21" t="s">
        <v>451</v>
      </c>
      <c r="Y74" s="21" t="s">
        <v>452</v>
      </c>
      <c r="Z74" s="21" t="s">
        <v>453</v>
      </c>
      <c r="AA74" s="23" t="s">
        <v>454</v>
      </c>
    </row>
    <row r="75" spans="1:27" x14ac:dyDescent="0.2">
      <c r="A75" s="24">
        <v>37682056120687</v>
      </c>
      <c r="B75" s="20">
        <f t="shared" si="1"/>
        <v>6120687</v>
      </c>
      <c r="C75" s="21" t="s">
        <v>90</v>
      </c>
      <c r="D75" s="21" t="s">
        <v>455</v>
      </c>
      <c r="E75" s="21" t="s">
        <v>456</v>
      </c>
      <c r="F75" s="22">
        <v>37502</v>
      </c>
      <c r="G75" s="22">
        <v>37859</v>
      </c>
      <c r="H75" s="21" t="s">
        <v>67</v>
      </c>
      <c r="I75" s="21" t="s">
        <v>457</v>
      </c>
      <c r="J75" s="21" t="s">
        <v>66</v>
      </c>
      <c r="K75" s="21" t="s">
        <v>148</v>
      </c>
      <c r="L75" s="21" t="s">
        <v>149</v>
      </c>
      <c r="M75" s="21" t="s">
        <v>72</v>
      </c>
      <c r="N75" s="21" t="s">
        <v>73</v>
      </c>
      <c r="O75" s="21" t="s">
        <v>66</v>
      </c>
      <c r="P75" s="21" t="s">
        <v>66</v>
      </c>
      <c r="Q75" s="21" t="s">
        <v>76</v>
      </c>
      <c r="R75" s="21" t="s">
        <v>77</v>
      </c>
      <c r="S75" s="21" t="s">
        <v>213</v>
      </c>
      <c r="T75" s="21" t="s">
        <v>66</v>
      </c>
      <c r="U75" s="21" t="s">
        <v>66</v>
      </c>
      <c r="V75" s="21" t="s">
        <v>66</v>
      </c>
      <c r="W75" s="21" t="s">
        <v>79</v>
      </c>
      <c r="X75" s="21" t="s">
        <v>66</v>
      </c>
      <c r="Y75" s="21" t="s">
        <v>66</v>
      </c>
      <c r="Z75" s="21" t="s">
        <v>66</v>
      </c>
      <c r="AA75" s="21" t="s">
        <v>66</v>
      </c>
    </row>
    <row r="76" spans="1:27" x14ac:dyDescent="0.2">
      <c r="A76" s="24">
        <v>37682130119263</v>
      </c>
      <c r="B76" s="20">
        <f t="shared" si="1"/>
        <v>119263</v>
      </c>
      <c r="C76" s="21" t="s">
        <v>90</v>
      </c>
      <c r="D76" s="21" t="s">
        <v>458</v>
      </c>
      <c r="E76" s="21" t="s">
        <v>459</v>
      </c>
      <c r="F76" s="22">
        <v>40064</v>
      </c>
      <c r="G76" s="22">
        <v>41820</v>
      </c>
      <c r="H76" s="21" t="s">
        <v>67</v>
      </c>
      <c r="I76" s="21" t="s">
        <v>460</v>
      </c>
      <c r="J76" s="21" t="s">
        <v>69</v>
      </c>
      <c r="K76" s="21" t="s">
        <v>162</v>
      </c>
      <c r="L76" s="21" t="s">
        <v>163</v>
      </c>
      <c r="M76" s="21" t="s">
        <v>93</v>
      </c>
      <c r="N76" s="21" t="s">
        <v>94</v>
      </c>
      <c r="O76" s="21" t="s">
        <v>74</v>
      </c>
      <c r="P76" s="21" t="s">
        <v>75</v>
      </c>
      <c r="Q76" s="21" t="s">
        <v>110</v>
      </c>
      <c r="R76" s="21" t="s">
        <v>111</v>
      </c>
      <c r="S76" s="21" t="s">
        <v>158</v>
      </c>
      <c r="T76" s="21" t="s">
        <v>158</v>
      </c>
      <c r="U76" s="21" t="s">
        <v>66</v>
      </c>
      <c r="V76" s="21" t="s">
        <v>66</v>
      </c>
      <c r="W76" s="21" t="s">
        <v>79</v>
      </c>
      <c r="X76" s="21" t="s">
        <v>66</v>
      </c>
      <c r="Y76" s="21" t="s">
        <v>66</v>
      </c>
      <c r="Z76" s="21" t="s">
        <v>66</v>
      </c>
      <c r="AA76" s="21" t="s">
        <v>66</v>
      </c>
    </row>
    <row r="77" spans="1:27" x14ac:dyDescent="0.2">
      <c r="A77" s="24">
        <v>37682130119560</v>
      </c>
      <c r="B77" s="20">
        <f t="shared" si="1"/>
        <v>119560</v>
      </c>
      <c r="C77" s="21" t="s">
        <v>90</v>
      </c>
      <c r="D77" s="21" t="s">
        <v>458</v>
      </c>
      <c r="E77" s="21" t="s">
        <v>461</v>
      </c>
      <c r="F77" s="22">
        <v>40053</v>
      </c>
      <c r="G77" s="22">
        <v>43646</v>
      </c>
      <c r="H77" s="21" t="s">
        <v>67</v>
      </c>
      <c r="I77" s="21" t="s">
        <v>462</v>
      </c>
      <c r="J77" s="21" t="s">
        <v>69</v>
      </c>
      <c r="K77" s="21" t="s">
        <v>162</v>
      </c>
      <c r="L77" s="21" t="s">
        <v>163</v>
      </c>
      <c r="M77" s="21" t="s">
        <v>108</v>
      </c>
      <c r="N77" s="21" t="s">
        <v>109</v>
      </c>
      <c r="O77" s="21" t="s">
        <v>74</v>
      </c>
      <c r="P77" s="21" t="s">
        <v>75</v>
      </c>
      <c r="Q77" s="21" t="s">
        <v>110</v>
      </c>
      <c r="R77" s="21" t="s">
        <v>111</v>
      </c>
      <c r="S77" s="21" t="s">
        <v>112</v>
      </c>
      <c r="T77" s="21" t="s">
        <v>112</v>
      </c>
      <c r="U77" s="21" t="s">
        <v>178</v>
      </c>
      <c r="V77" s="21" t="s">
        <v>79</v>
      </c>
      <c r="W77" s="21" t="s">
        <v>79</v>
      </c>
      <c r="X77" s="21" t="s">
        <v>463</v>
      </c>
      <c r="Y77" s="21" t="s">
        <v>66</v>
      </c>
      <c r="Z77" s="21" t="s">
        <v>66</v>
      </c>
      <c r="AA77" s="21" t="s">
        <v>66</v>
      </c>
    </row>
    <row r="78" spans="1:27" x14ac:dyDescent="0.2">
      <c r="A78" s="24">
        <v>37682130120253</v>
      </c>
      <c r="B78" s="20">
        <f t="shared" si="1"/>
        <v>120253</v>
      </c>
      <c r="C78" s="21" t="s">
        <v>90</v>
      </c>
      <c r="D78" s="21" t="s">
        <v>458</v>
      </c>
      <c r="E78" s="21" t="s">
        <v>464</v>
      </c>
      <c r="F78" s="22">
        <v>40049</v>
      </c>
      <c r="G78" s="22">
        <v>41663</v>
      </c>
      <c r="H78" s="21" t="s">
        <v>67</v>
      </c>
      <c r="I78" s="21" t="s">
        <v>465</v>
      </c>
      <c r="J78" s="21" t="s">
        <v>69</v>
      </c>
      <c r="K78" s="21" t="s">
        <v>162</v>
      </c>
      <c r="L78" s="21" t="s">
        <v>163</v>
      </c>
      <c r="M78" s="21" t="s">
        <v>108</v>
      </c>
      <c r="N78" s="21" t="s">
        <v>109</v>
      </c>
      <c r="O78" s="21" t="s">
        <v>74</v>
      </c>
      <c r="P78" s="21" t="s">
        <v>75</v>
      </c>
      <c r="Q78" s="21" t="s">
        <v>110</v>
      </c>
      <c r="R78" s="21" t="s">
        <v>111</v>
      </c>
      <c r="S78" s="21" t="s">
        <v>112</v>
      </c>
      <c r="T78" s="21" t="s">
        <v>112</v>
      </c>
      <c r="U78" s="21" t="s">
        <v>66</v>
      </c>
      <c r="V78" s="21" t="s">
        <v>66</v>
      </c>
      <c r="W78" s="21" t="s">
        <v>79</v>
      </c>
      <c r="X78" s="21" t="s">
        <v>66</v>
      </c>
      <c r="Y78" s="21" t="s">
        <v>66</v>
      </c>
      <c r="Z78" s="21" t="s">
        <v>66</v>
      </c>
      <c r="AA78" s="21" t="s">
        <v>66</v>
      </c>
    </row>
    <row r="79" spans="1:27" x14ac:dyDescent="0.2">
      <c r="A79" s="24">
        <v>37682130121582</v>
      </c>
      <c r="B79" s="20">
        <f t="shared" si="1"/>
        <v>121582</v>
      </c>
      <c r="C79" s="21" t="s">
        <v>90</v>
      </c>
      <c r="D79" s="21" t="s">
        <v>458</v>
      </c>
      <c r="E79" s="21" t="s">
        <v>466</v>
      </c>
      <c r="F79" s="22">
        <v>40428</v>
      </c>
      <c r="G79" s="22">
        <v>43646</v>
      </c>
      <c r="H79" s="21" t="s">
        <v>67</v>
      </c>
      <c r="I79" s="21" t="s">
        <v>467</v>
      </c>
      <c r="J79" s="21" t="s">
        <v>69</v>
      </c>
      <c r="K79" s="21" t="s">
        <v>162</v>
      </c>
      <c r="L79" s="21" t="s">
        <v>163</v>
      </c>
      <c r="M79" s="21" t="s">
        <v>188</v>
      </c>
      <c r="N79" s="21" t="s">
        <v>189</v>
      </c>
      <c r="O79" s="21" t="s">
        <v>74</v>
      </c>
      <c r="P79" s="21" t="s">
        <v>75</v>
      </c>
      <c r="Q79" s="21" t="s">
        <v>190</v>
      </c>
      <c r="R79" s="21" t="s">
        <v>191</v>
      </c>
      <c r="S79" s="21" t="s">
        <v>468</v>
      </c>
      <c r="T79" s="21" t="s">
        <v>468</v>
      </c>
      <c r="U79" s="21" t="s">
        <v>79</v>
      </c>
      <c r="V79" s="21" t="s">
        <v>79</v>
      </c>
      <c r="W79" s="21" t="s">
        <v>79</v>
      </c>
      <c r="X79" s="21" t="s">
        <v>469</v>
      </c>
      <c r="Y79" s="21" t="s">
        <v>66</v>
      </c>
      <c r="Z79" s="21" t="s">
        <v>66</v>
      </c>
      <c r="AA79" s="21" t="s">
        <v>66</v>
      </c>
    </row>
    <row r="80" spans="1:27" x14ac:dyDescent="0.2">
      <c r="A80" s="24">
        <v>37682130123224</v>
      </c>
      <c r="B80" s="20">
        <f t="shared" si="1"/>
        <v>123224</v>
      </c>
      <c r="C80" s="21" t="s">
        <v>63</v>
      </c>
      <c r="D80" s="21" t="s">
        <v>458</v>
      </c>
      <c r="E80" s="21" t="s">
        <v>470</v>
      </c>
      <c r="F80" s="22">
        <v>40436</v>
      </c>
      <c r="G80" s="22" t="s">
        <v>66</v>
      </c>
      <c r="H80" s="21" t="s">
        <v>67</v>
      </c>
      <c r="I80" s="21" t="s">
        <v>471</v>
      </c>
      <c r="J80" s="21" t="s">
        <v>69</v>
      </c>
      <c r="K80" s="21" t="s">
        <v>162</v>
      </c>
      <c r="L80" s="21" t="s">
        <v>163</v>
      </c>
      <c r="M80" s="21" t="s">
        <v>108</v>
      </c>
      <c r="N80" s="21" t="s">
        <v>109</v>
      </c>
      <c r="O80" s="21" t="s">
        <v>74</v>
      </c>
      <c r="P80" s="21" t="s">
        <v>75</v>
      </c>
      <c r="Q80" s="21" t="s">
        <v>110</v>
      </c>
      <c r="R80" s="21" t="s">
        <v>111</v>
      </c>
      <c r="S80" s="21" t="s">
        <v>112</v>
      </c>
      <c r="T80" s="21" t="s">
        <v>158</v>
      </c>
      <c r="U80" s="21" t="s">
        <v>178</v>
      </c>
      <c r="V80" s="21" t="s">
        <v>79</v>
      </c>
      <c r="W80" s="21" t="s">
        <v>67</v>
      </c>
      <c r="X80" s="21" t="s">
        <v>472</v>
      </c>
      <c r="Y80" s="21" t="s">
        <v>473</v>
      </c>
      <c r="Z80" s="21" t="s">
        <v>474</v>
      </c>
      <c r="AA80" s="23" t="s">
        <v>475</v>
      </c>
    </row>
    <row r="81" spans="1:27" x14ac:dyDescent="0.2">
      <c r="A81" s="24">
        <v>37682130123240</v>
      </c>
      <c r="B81" s="20">
        <f t="shared" si="1"/>
        <v>123240</v>
      </c>
      <c r="C81" s="21" t="s">
        <v>90</v>
      </c>
      <c r="D81" s="21" t="s">
        <v>458</v>
      </c>
      <c r="E81" s="21" t="s">
        <v>476</v>
      </c>
      <c r="F81" s="22">
        <v>40448</v>
      </c>
      <c r="G81" s="22">
        <v>43281</v>
      </c>
      <c r="H81" s="21" t="s">
        <v>67</v>
      </c>
      <c r="I81" s="21" t="s">
        <v>477</v>
      </c>
      <c r="J81" s="21" t="s">
        <v>69</v>
      </c>
      <c r="K81" s="21" t="s">
        <v>162</v>
      </c>
      <c r="L81" s="21" t="s">
        <v>163</v>
      </c>
      <c r="M81" s="21" t="s">
        <v>108</v>
      </c>
      <c r="N81" s="21" t="s">
        <v>109</v>
      </c>
      <c r="O81" s="21" t="s">
        <v>74</v>
      </c>
      <c r="P81" s="21" t="s">
        <v>75</v>
      </c>
      <c r="Q81" s="21" t="s">
        <v>110</v>
      </c>
      <c r="R81" s="21" t="s">
        <v>111</v>
      </c>
      <c r="S81" s="21" t="s">
        <v>112</v>
      </c>
      <c r="T81" s="21" t="s">
        <v>112</v>
      </c>
      <c r="U81" s="21" t="s">
        <v>178</v>
      </c>
      <c r="V81" s="21" t="s">
        <v>79</v>
      </c>
      <c r="W81" s="21" t="s">
        <v>79</v>
      </c>
      <c r="X81" s="21" t="s">
        <v>66</v>
      </c>
      <c r="Y81" s="21" t="s">
        <v>66</v>
      </c>
      <c r="Z81" s="21" t="s">
        <v>66</v>
      </c>
      <c r="AA81" s="21" t="s">
        <v>66</v>
      </c>
    </row>
    <row r="82" spans="1:27" x14ac:dyDescent="0.2">
      <c r="A82" s="24">
        <v>37682130124867</v>
      </c>
      <c r="B82" s="20">
        <f t="shared" si="1"/>
        <v>124867</v>
      </c>
      <c r="C82" s="21" t="s">
        <v>90</v>
      </c>
      <c r="D82" s="21" t="s">
        <v>458</v>
      </c>
      <c r="E82" s="21" t="s">
        <v>478</v>
      </c>
      <c r="F82" s="22">
        <v>41091</v>
      </c>
      <c r="G82" s="22">
        <v>41037</v>
      </c>
      <c r="H82" s="21" t="s">
        <v>67</v>
      </c>
      <c r="I82" s="21" t="s">
        <v>479</v>
      </c>
      <c r="J82" s="21" t="s">
        <v>66</v>
      </c>
      <c r="K82" s="21" t="s">
        <v>162</v>
      </c>
      <c r="L82" s="21" t="s">
        <v>163</v>
      </c>
      <c r="M82" s="21" t="s">
        <v>93</v>
      </c>
      <c r="N82" s="21" t="s">
        <v>94</v>
      </c>
      <c r="O82" s="21" t="s">
        <v>74</v>
      </c>
      <c r="P82" s="21" t="s">
        <v>75</v>
      </c>
      <c r="Q82" s="21" t="s">
        <v>95</v>
      </c>
      <c r="R82" s="21" t="s">
        <v>96</v>
      </c>
      <c r="S82" s="21" t="s">
        <v>97</v>
      </c>
      <c r="T82" s="21" t="s">
        <v>66</v>
      </c>
      <c r="U82" s="21" t="s">
        <v>66</v>
      </c>
      <c r="V82" s="21" t="s">
        <v>66</v>
      </c>
      <c r="W82" s="21" t="s">
        <v>79</v>
      </c>
      <c r="X82" s="21" t="s">
        <v>66</v>
      </c>
      <c r="Y82" s="21" t="s">
        <v>66</v>
      </c>
      <c r="Z82" s="21" t="s">
        <v>66</v>
      </c>
      <c r="AA82" s="21" t="s">
        <v>66</v>
      </c>
    </row>
    <row r="83" spans="1:27" x14ac:dyDescent="0.2">
      <c r="A83" s="24">
        <v>37682130126144</v>
      </c>
      <c r="B83" s="20">
        <f t="shared" si="1"/>
        <v>126144</v>
      </c>
      <c r="C83" s="21" t="s">
        <v>90</v>
      </c>
      <c r="D83" s="21" t="s">
        <v>458</v>
      </c>
      <c r="E83" s="21" t="s">
        <v>480</v>
      </c>
      <c r="F83" s="22">
        <v>41156</v>
      </c>
      <c r="G83" s="22">
        <v>41257</v>
      </c>
      <c r="H83" s="21" t="s">
        <v>67</v>
      </c>
      <c r="I83" s="21" t="s">
        <v>481</v>
      </c>
      <c r="J83" s="21" t="s">
        <v>69</v>
      </c>
      <c r="K83" s="21" t="s">
        <v>162</v>
      </c>
      <c r="L83" s="21" t="s">
        <v>163</v>
      </c>
      <c r="M83" s="21" t="s">
        <v>93</v>
      </c>
      <c r="N83" s="21" t="s">
        <v>94</v>
      </c>
      <c r="O83" s="21" t="s">
        <v>74</v>
      </c>
      <c r="P83" s="21" t="s">
        <v>75</v>
      </c>
      <c r="Q83" s="21" t="s">
        <v>95</v>
      </c>
      <c r="R83" s="21" t="s">
        <v>96</v>
      </c>
      <c r="S83" s="21" t="s">
        <v>171</v>
      </c>
      <c r="T83" s="21" t="s">
        <v>66</v>
      </c>
      <c r="U83" s="21" t="s">
        <v>66</v>
      </c>
      <c r="V83" s="21" t="s">
        <v>66</v>
      </c>
      <c r="W83" s="21" t="s">
        <v>67</v>
      </c>
      <c r="X83" s="21" t="s">
        <v>66</v>
      </c>
      <c r="Y83" s="21" t="s">
        <v>66</v>
      </c>
      <c r="Z83" s="21" t="s">
        <v>66</v>
      </c>
      <c r="AA83" s="21" t="s">
        <v>66</v>
      </c>
    </row>
    <row r="84" spans="1:27" x14ac:dyDescent="0.2">
      <c r="A84" s="24">
        <v>37682130127035</v>
      </c>
      <c r="B84" s="20">
        <f t="shared" si="1"/>
        <v>127035</v>
      </c>
      <c r="C84" s="21" t="s">
        <v>90</v>
      </c>
      <c r="D84" s="21" t="s">
        <v>458</v>
      </c>
      <c r="E84" s="21" t="s">
        <v>482</v>
      </c>
      <c r="F84" s="22">
        <v>41512</v>
      </c>
      <c r="G84" s="22">
        <v>42551</v>
      </c>
      <c r="H84" s="21" t="s">
        <v>67</v>
      </c>
      <c r="I84" s="21" t="s">
        <v>483</v>
      </c>
      <c r="J84" s="21" t="s">
        <v>157</v>
      </c>
      <c r="K84" s="21" t="s">
        <v>162</v>
      </c>
      <c r="L84" s="21" t="s">
        <v>163</v>
      </c>
      <c r="M84" s="21" t="s">
        <v>72</v>
      </c>
      <c r="N84" s="21" t="s">
        <v>73</v>
      </c>
      <c r="O84" s="21" t="s">
        <v>74</v>
      </c>
      <c r="P84" s="21" t="s">
        <v>75</v>
      </c>
      <c r="Q84" s="21" t="s">
        <v>76</v>
      </c>
      <c r="R84" s="21" t="s">
        <v>77</v>
      </c>
      <c r="S84" s="21" t="s">
        <v>154</v>
      </c>
      <c r="T84" s="21" t="s">
        <v>484</v>
      </c>
      <c r="U84" s="21" t="s">
        <v>265</v>
      </c>
      <c r="V84" s="21" t="s">
        <v>79</v>
      </c>
      <c r="W84" s="21" t="s">
        <v>67</v>
      </c>
      <c r="X84" s="21" t="s">
        <v>66</v>
      </c>
      <c r="Y84" s="21" t="s">
        <v>66</v>
      </c>
      <c r="Z84" s="21" t="s">
        <v>66</v>
      </c>
      <c r="AA84" s="21" t="s">
        <v>66</v>
      </c>
    </row>
    <row r="85" spans="1:27" x14ac:dyDescent="0.2">
      <c r="A85" s="24">
        <v>37682130127050</v>
      </c>
      <c r="B85" s="20">
        <f t="shared" si="1"/>
        <v>127050</v>
      </c>
      <c r="C85" s="21" t="s">
        <v>90</v>
      </c>
      <c r="D85" s="21" t="s">
        <v>458</v>
      </c>
      <c r="E85" s="21" t="s">
        <v>485</v>
      </c>
      <c r="F85" s="22">
        <v>41136</v>
      </c>
      <c r="G85" s="22">
        <v>42551</v>
      </c>
      <c r="H85" s="21" t="s">
        <v>67</v>
      </c>
      <c r="I85" s="21" t="s">
        <v>486</v>
      </c>
      <c r="J85" s="21" t="s">
        <v>69</v>
      </c>
      <c r="K85" s="21" t="s">
        <v>162</v>
      </c>
      <c r="L85" s="21" t="s">
        <v>163</v>
      </c>
      <c r="M85" s="21" t="s">
        <v>108</v>
      </c>
      <c r="N85" s="21" t="s">
        <v>109</v>
      </c>
      <c r="O85" s="21" t="s">
        <v>74</v>
      </c>
      <c r="P85" s="21" t="s">
        <v>75</v>
      </c>
      <c r="Q85" s="21" t="s">
        <v>110</v>
      </c>
      <c r="R85" s="21" t="s">
        <v>111</v>
      </c>
      <c r="S85" s="21" t="s">
        <v>158</v>
      </c>
      <c r="T85" s="21" t="s">
        <v>158</v>
      </c>
      <c r="U85" s="21" t="s">
        <v>265</v>
      </c>
      <c r="V85" s="21" t="s">
        <v>79</v>
      </c>
      <c r="W85" s="21" t="s">
        <v>67</v>
      </c>
      <c r="X85" s="21" t="s">
        <v>66</v>
      </c>
      <c r="Y85" s="21" t="s">
        <v>66</v>
      </c>
      <c r="Z85" s="21" t="s">
        <v>66</v>
      </c>
      <c r="AA85" s="21" t="s">
        <v>66</v>
      </c>
    </row>
    <row r="86" spans="1:27" x14ac:dyDescent="0.2">
      <c r="A86" s="24">
        <v>37682130127068</v>
      </c>
      <c r="B86" s="20">
        <f t="shared" si="1"/>
        <v>127068</v>
      </c>
      <c r="C86" s="21" t="s">
        <v>90</v>
      </c>
      <c r="D86" s="21" t="s">
        <v>458</v>
      </c>
      <c r="E86" s="21" t="s">
        <v>487</v>
      </c>
      <c r="F86" s="22">
        <v>41136</v>
      </c>
      <c r="G86" s="22">
        <v>42551</v>
      </c>
      <c r="H86" s="21" t="s">
        <v>67</v>
      </c>
      <c r="I86" s="21" t="s">
        <v>488</v>
      </c>
      <c r="J86" s="21" t="s">
        <v>69</v>
      </c>
      <c r="K86" s="21" t="s">
        <v>162</v>
      </c>
      <c r="L86" s="21" t="s">
        <v>163</v>
      </c>
      <c r="M86" s="21" t="s">
        <v>72</v>
      </c>
      <c r="N86" s="21" t="s">
        <v>73</v>
      </c>
      <c r="O86" s="21" t="s">
        <v>74</v>
      </c>
      <c r="P86" s="21" t="s">
        <v>75</v>
      </c>
      <c r="Q86" s="21" t="s">
        <v>76</v>
      </c>
      <c r="R86" s="21" t="s">
        <v>77</v>
      </c>
      <c r="S86" s="21" t="s">
        <v>154</v>
      </c>
      <c r="T86" s="21" t="s">
        <v>154</v>
      </c>
      <c r="U86" s="21" t="s">
        <v>411</v>
      </c>
      <c r="V86" s="21" t="s">
        <v>79</v>
      </c>
      <c r="W86" s="21" t="s">
        <v>67</v>
      </c>
      <c r="X86" s="21" t="s">
        <v>66</v>
      </c>
      <c r="Y86" s="21" t="s">
        <v>66</v>
      </c>
      <c r="Z86" s="21" t="s">
        <v>66</v>
      </c>
      <c r="AA86" s="21" t="s">
        <v>66</v>
      </c>
    </row>
    <row r="87" spans="1:27" x14ac:dyDescent="0.2">
      <c r="A87" s="24">
        <v>37682130127084</v>
      </c>
      <c r="B87" s="20">
        <f t="shared" si="1"/>
        <v>127084</v>
      </c>
      <c r="C87" s="21" t="s">
        <v>63</v>
      </c>
      <c r="D87" s="21" t="s">
        <v>458</v>
      </c>
      <c r="E87" s="21" t="s">
        <v>489</v>
      </c>
      <c r="F87" s="22">
        <v>41136</v>
      </c>
      <c r="G87" s="22" t="s">
        <v>66</v>
      </c>
      <c r="H87" s="21" t="s">
        <v>67</v>
      </c>
      <c r="I87" s="21" t="s">
        <v>490</v>
      </c>
      <c r="J87" s="21" t="s">
        <v>69</v>
      </c>
      <c r="K87" s="21" t="s">
        <v>162</v>
      </c>
      <c r="L87" s="21" t="s">
        <v>163</v>
      </c>
      <c r="M87" s="21" t="s">
        <v>108</v>
      </c>
      <c r="N87" s="21" t="s">
        <v>109</v>
      </c>
      <c r="O87" s="21" t="s">
        <v>74</v>
      </c>
      <c r="P87" s="21" t="s">
        <v>75</v>
      </c>
      <c r="Q87" s="21" t="s">
        <v>110</v>
      </c>
      <c r="R87" s="21" t="s">
        <v>111</v>
      </c>
      <c r="S87" s="21" t="s">
        <v>112</v>
      </c>
      <c r="T87" s="21" t="s">
        <v>112</v>
      </c>
      <c r="U87" s="21" t="s">
        <v>411</v>
      </c>
      <c r="V87" s="21" t="s">
        <v>79</v>
      </c>
      <c r="W87" s="21" t="s">
        <v>79</v>
      </c>
      <c r="X87" s="21" t="s">
        <v>491</v>
      </c>
      <c r="Y87" s="21" t="s">
        <v>492</v>
      </c>
      <c r="Z87" s="21" t="s">
        <v>493</v>
      </c>
      <c r="AA87" s="23" t="s">
        <v>494</v>
      </c>
    </row>
    <row r="88" spans="1:27" x14ac:dyDescent="0.2">
      <c r="A88" s="24">
        <v>37682130129668</v>
      </c>
      <c r="B88" s="20">
        <f t="shared" si="1"/>
        <v>129668</v>
      </c>
      <c r="C88" s="21" t="s">
        <v>63</v>
      </c>
      <c r="D88" s="21" t="s">
        <v>458</v>
      </c>
      <c r="E88" s="21" t="s">
        <v>495</v>
      </c>
      <c r="F88" s="22">
        <v>41821</v>
      </c>
      <c r="G88" s="22" t="s">
        <v>66</v>
      </c>
      <c r="H88" s="21" t="s">
        <v>67</v>
      </c>
      <c r="I88" s="21" t="s">
        <v>496</v>
      </c>
      <c r="J88" s="21" t="s">
        <v>69</v>
      </c>
      <c r="K88" s="21" t="s">
        <v>162</v>
      </c>
      <c r="L88" s="21" t="s">
        <v>163</v>
      </c>
      <c r="M88" s="21" t="s">
        <v>108</v>
      </c>
      <c r="N88" s="21" t="s">
        <v>109</v>
      </c>
      <c r="O88" s="21" t="s">
        <v>74</v>
      </c>
      <c r="P88" s="21" t="s">
        <v>75</v>
      </c>
      <c r="Q88" s="21" t="s">
        <v>110</v>
      </c>
      <c r="R88" s="21" t="s">
        <v>111</v>
      </c>
      <c r="S88" s="21" t="s">
        <v>112</v>
      </c>
      <c r="T88" s="21" t="s">
        <v>158</v>
      </c>
      <c r="U88" s="21" t="s">
        <v>178</v>
      </c>
      <c r="V88" s="21" t="s">
        <v>79</v>
      </c>
      <c r="W88" s="21" t="s">
        <v>67</v>
      </c>
      <c r="X88" s="21" t="s">
        <v>497</v>
      </c>
      <c r="Y88" s="21" t="s">
        <v>498</v>
      </c>
      <c r="Z88" s="21" t="s">
        <v>499</v>
      </c>
      <c r="AA88" s="23" t="s">
        <v>500</v>
      </c>
    </row>
    <row r="89" spans="1:27" x14ac:dyDescent="0.2">
      <c r="A89" s="24">
        <v>37682130136978</v>
      </c>
      <c r="B89" s="20">
        <f t="shared" si="1"/>
        <v>136978</v>
      </c>
      <c r="C89" s="21" t="s">
        <v>63</v>
      </c>
      <c r="D89" s="21" t="s">
        <v>458</v>
      </c>
      <c r="E89" s="21" t="s">
        <v>501</v>
      </c>
      <c r="F89" s="22">
        <v>43282</v>
      </c>
      <c r="G89" s="22" t="s">
        <v>66</v>
      </c>
      <c r="H89" s="21" t="s">
        <v>67</v>
      </c>
      <c r="I89" s="21" t="s">
        <v>502</v>
      </c>
      <c r="J89" s="21" t="s">
        <v>69</v>
      </c>
      <c r="K89" s="21" t="s">
        <v>162</v>
      </c>
      <c r="L89" s="21" t="s">
        <v>163</v>
      </c>
      <c r="M89" s="21" t="s">
        <v>108</v>
      </c>
      <c r="N89" s="21" t="s">
        <v>109</v>
      </c>
      <c r="O89" s="21" t="s">
        <v>74</v>
      </c>
      <c r="P89" s="21" t="s">
        <v>75</v>
      </c>
      <c r="Q89" s="21" t="s">
        <v>110</v>
      </c>
      <c r="R89" s="21" t="s">
        <v>111</v>
      </c>
      <c r="S89" s="21" t="s">
        <v>112</v>
      </c>
      <c r="T89" s="21" t="s">
        <v>112</v>
      </c>
      <c r="U89" s="21" t="s">
        <v>178</v>
      </c>
      <c r="V89" s="21" t="s">
        <v>79</v>
      </c>
      <c r="W89" s="21" t="s">
        <v>67</v>
      </c>
      <c r="X89" s="21" t="s">
        <v>503</v>
      </c>
      <c r="Y89" s="21" t="s">
        <v>504</v>
      </c>
      <c r="Z89" s="21" t="s">
        <v>505</v>
      </c>
      <c r="AA89" s="23" t="s">
        <v>506</v>
      </c>
    </row>
    <row r="90" spans="1:27" x14ac:dyDescent="0.2">
      <c r="A90" s="24">
        <v>37682130138636</v>
      </c>
      <c r="B90" s="20">
        <f t="shared" si="1"/>
        <v>138636</v>
      </c>
      <c r="C90" s="21" t="s">
        <v>63</v>
      </c>
      <c r="D90" s="21" t="s">
        <v>458</v>
      </c>
      <c r="E90" s="21" t="s">
        <v>507</v>
      </c>
      <c r="F90" s="22">
        <v>43332</v>
      </c>
      <c r="G90" s="22" t="s">
        <v>66</v>
      </c>
      <c r="H90" s="21" t="s">
        <v>67</v>
      </c>
      <c r="I90" s="21" t="s">
        <v>508</v>
      </c>
      <c r="J90" s="21" t="s">
        <v>69</v>
      </c>
      <c r="K90" s="21" t="s">
        <v>162</v>
      </c>
      <c r="L90" s="21" t="s">
        <v>163</v>
      </c>
      <c r="M90" s="21" t="s">
        <v>108</v>
      </c>
      <c r="N90" s="21" t="s">
        <v>109</v>
      </c>
      <c r="O90" s="21" t="s">
        <v>74</v>
      </c>
      <c r="P90" s="21" t="s">
        <v>75</v>
      </c>
      <c r="Q90" s="21" t="s">
        <v>110</v>
      </c>
      <c r="R90" s="21" t="s">
        <v>111</v>
      </c>
      <c r="S90" s="21" t="s">
        <v>112</v>
      </c>
      <c r="T90" s="21" t="s">
        <v>112</v>
      </c>
      <c r="U90" s="21" t="s">
        <v>79</v>
      </c>
      <c r="V90" s="21" t="s">
        <v>79</v>
      </c>
      <c r="W90" s="21" t="s">
        <v>79</v>
      </c>
      <c r="X90" s="21" t="s">
        <v>509</v>
      </c>
      <c r="Y90" s="21" t="s">
        <v>510</v>
      </c>
      <c r="Z90" s="21" t="s">
        <v>511</v>
      </c>
      <c r="AA90" s="23" t="s">
        <v>512</v>
      </c>
    </row>
    <row r="91" spans="1:27" x14ac:dyDescent="0.2">
      <c r="A91" s="24">
        <v>37682133731619</v>
      </c>
      <c r="B91" s="20">
        <f t="shared" si="1"/>
        <v>3731619</v>
      </c>
      <c r="C91" s="21" t="s">
        <v>90</v>
      </c>
      <c r="D91" s="21" t="s">
        <v>458</v>
      </c>
      <c r="E91" s="21" t="s">
        <v>513</v>
      </c>
      <c r="F91" s="22">
        <v>37592</v>
      </c>
      <c r="G91" s="22">
        <v>38576</v>
      </c>
      <c r="H91" s="21" t="s">
        <v>67</v>
      </c>
      <c r="I91" s="21" t="s">
        <v>514</v>
      </c>
      <c r="J91" s="21" t="s">
        <v>157</v>
      </c>
      <c r="K91" s="21" t="s">
        <v>162</v>
      </c>
      <c r="L91" s="21" t="s">
        <v>163</v>
      </c>
      <c r="M91" s="21" t="s">
        <v>93</v>
      </c>
      <c r="N91" s="21" t="s">
        <v>94</v>
      </c>
      <c r="O91" s="21" t="s">
        <v>66</v>
      </c>
      <c r="P91" s="21" t="s">
        <v>66</v>
      </c>
      <c r="Q91" s="21" t="s">
        <v>95</v>
      </c>
      <c r="R91" s="21" t="s">
        <v>96</v>
      </c>
      <c r="S91" s="21" t="s">
        <v>97</v>
      </c>
      <c r="T91" s="21" t="s">
        <v>97</v>
      </c>
      <c r="U91" s="21" t="s">
        <v>66</v>
      </c>
      <c r="V91" s="21" t="s">
        <v>66</v>
      </c>
      <c r="W91" s="21" t="s">
        <v>79</v>
      </c>
      <c r="X91" s="21" t="s">
        <v>66</v>
      </c>
      <c r="Y91" s="21" t="s">
        <v>66</v>
      </c>
      <c r="Z91" s="21" t="s">
        <v>66</v>
      </c>
      <c r="AA91" s="21" t="s">
        <v>66</v>
      </c>
    </row>
    <row r="92" spans="1:27" x14ac:dyDescent="0.2">
      <c r="A92" s="24">
        <v>37682210101360</v>
      </c>
      <c r="B92" s="20">
        <f t="shared" si="1"/>
        <v>101360</v>
      </c>
      <c r="C92" s="21" t="s">
        <v>63</v>
      </c>
      <c r="D92" s="21" t="s">
        <v>515</v>
      </c>
      <c r="E92" s="21" t="s">
        <v>516</v>
      </c>
      <c r="F92" s="22">
        <v>37866</v>
      </c>
      <c r="G92" s="22" t="s">
        <v>66</v>
      </c>
      <c r="H92" s="21" t="s">
        <v>67</v>
      </c>
      <c r="I92" s="21" t="s">
        <v>517</v>
      </c>
      <c r="J92" s="21" t="s">
        <v>69</v>
      </c>
      <c r="K92" s="21" t="s">
        <v>148</v>
      </c>
      <c r="L92" s="21" t="s">
        <v>149</v>
      </c>
      <c r="M92" s="21" t="s">
        <v>72</v>
      </c>
      <c r="N92" s="21" t="s">
        <v>73</v>
      </c>
      <c r="O92" s="21" t="s">
        <v>74</v>
      </c>
      <c r="P92" s="21" t="s">
        <v>75</v>
      </c>
      <c r="Q92" s="21" t="s">
        <v>76</v>
      </c>
      <c r="R92" s="21" t="s">
        <v>77</v>
      </c>
      <c r="S92" s="21" t="s">
        <v>78</v>
      </c>
      <c r="T92" s="21" t="s">
        <v>78</v>
      </c>
      <c r="U92" s="21" t="s">
        <v>79</v>
      </c>
      <c r="V92" s="21" t="s">
        <v>79</v>
      </c>
      <c r="W92" s="21" t="s">
        <v>79</v>
      </c>
      <c r="X92" s="21" t="s">
        <v>518</v>
      </c>
      <c r="Y92" s="21" t="s">
        <v>519</v>
      </c>
      <c r="Z92" s="21" t="s">
        <v>520</v>
      </c>
      <c r="AA92" s="23" t="s">
        <v>521</v>
      </c>
    </row>
    <row r="93" spans="1:27" x14ac:dyDescent="0.2">
      <c r="A93" s="24">
        <v>37682210132621</v>
      </c>
      <c r="B93" s="20">
        <f t="shared" si="1"/>
        <v>132621</v>
      </c>
      <c r="C93" s="21" t="s">
        <v>90</v>
      </c>
      <c r="D93" s="21" t="s">
        <v>515</v>
      </c>
      <c r="E93" s="21" t="s">
        <v>522</v>
      </c>
      <c r="F93" s="22">
        <v>42212</v>
      </c>
      <c r="G93" s="22">
        <v>42916</v>
      </c>
      <c r="H93" s="21" t="s">
        <v>67</v>
      </c>
      <c r="I93" s="21" t="s">
        <v>523</v>
      </c>
      <c r="J93" s="21" t="s">
        <v>69</v>
      </c>
      <c r="K93" s="21" t="s">
        <v>148</v>
      </c>
      <c r="L93" s="21" t="s">
        <v>149</v>
      </c>
      <c r="M93" s="21" t="s">
        <v>72</v>
      </c>
      <c r="N93" s="21" t="s">
        <v>73</v>
      </c>
      <c r="O93" s="21" t="s">
        <v>74</v>
      </c>
      <c r="P93" s="21" t="s">
        <v>75</v>
      </c>
      <c r="Q93" s="21" t="s">
        <v>110</v>
      </c>
      <c r="R93" s="21" t="s">
        <v>111</v>
      </c>
      <c r="S93" s="21" t="s">
        <v>78</v>
      </c>
      <c r="T93" s="21" t="s">
        <v>524</v>
      </c>
      <c r="U93" s="21" t="s">
        <v>79</v>
      </c>
      <c r="V93" s="21" t="s">
        <v>79</v>
      </c>
      <c r="W93" s="21" t="s">
        <v>67</v>
      </c>
      <c r="X93" s="21" t="s">
        <v>66</v>
      </c>
      <c r="Y93" s="21" t="s">
        <v>66</v>
      </c>
      <c r="Z93" s="21" t="s">
        <v>66</v>
      </c>
      <c r="AA93" s="21" t="s">
        <v>66</v>
      </c>
    </row>
    <row r="94" spans="1:27" x14ac:dyDescent="0.2">
      <c r="A94" s="24">
        <v>37683043731544</v>
      </c>
      <c r="B94" s="20">
        <f t="shared" si="1"/>
        <v>3731544</v>
      </c>
      <c r="C94" s="21" t="s">
        <v>90</v>
      </c>
      <c r="D94" s="21" t="s">
        <v>525</v>
      </c>
      <c r="E94" s="21" t="s">
        <v>526</v>
      </c>
      <c r="F94" s="22">
        <v>37502</v>
      </c>
      <c r="G94" s="22">
        <v>39478</v>
      </c>
      <c r="H94" s="21" t="s">
        <v>67</v>
      </c>
      <c r="I94" s="21" t="s">
        <v>527</v>
      </c>
      <c r="J94" s="21" t="s">
        <v>69</v>
      </c>
      <c r="K94" s="21" t="s">
        <v>162</v>
      </c>
      <c r="L94" s="21" t="s">
        <v>163</v>
      </c>
      <c r="M94" s="21" t="s">
        <v>93</v>
      </c>
      <c r="N94" s="21" t="s">
        <v>94</v>
      </c>
      <c r="O94" s="21" t="s">
        <v>74</v>
      </c>
      <c r="P94" s="21" t="s">
        <v>75</v>
      </c>
      <c r="Q94" s="21" t="s">
        <v>95</v>
      </c>
      <c r="R94" s="21" t="s">
        <v>96</v>
      </c>
      <c r="S94" s="21" t="s">
        <v>171</v>
      </c>
      <c r="T94" s="21" t="s">
        <v>171</v>
      </c>
      <c r="U94" s="21" t="s">
        <v>66</v>
      </c>
      <c r="V94" s="21" t="s">
        <v>66</v>
      </c>
      <c r="W94" s="21" t="s">
        <v>79</v>
      </c>
      <c r="X94" s="21" t="s">
        <v>66</v>
      </c>
      <c r="Y94" s="21" t="s">
        <v>66</v>
      </c>
      <c r="Z94" s="21" t="s">
        <v>66</v>
      </c>
      <c r="AA94" s="21" t="s">
        <v>66</v>
      </c>
    </row>
    <row r="95" spans="1:27" x14ac:dyDescent="0.2">
      <c r="A95" s="24">
        <v>37683380100321</v>
      </c>
      <c r="B95" s="20">
        <f t="shared" si="1"/>
        <v>100321</v>
      </c>
      <c r="C95" s="21" t="s">
        <v>90</v>
      </c>
      <c r="D95" s="21" t="s">
        <v>528</v>
      </c>
      <c r="E95" s="21" t="s">
        <v>529</v>
      </c>
      <c r="F95" s="22">
        <v>39692</v>
      </c>
      <c r="G95" s="22">
        <v>39326</v>
      </c>
      <c r="H95" s="21" t="s">
        <v>67</v>
      </c>
      <c r="I95" s="21" t="s">
        <v>530</v>
      </c>
      <c r="J95" s="21" t="s">
        <v>66</v>
      </c>
      <c r="K95" s="21" t="s">
        <v>162</v>
      </c>
      <c r="L95" s="21" t="s">
        <v>163</v>
      </c>
      <c r="M95" s="21" t="s">
        <v>188</v>
      </c>
      <c r="N95" s="21" t="s">
        <v>189</v>
      </c>
      <c r="O95" s="21" t="s">
        <v>66</v>
      </c>
      <c r="P95" s="21" t="s">
        <v>66</v>
      </c>
      <c r="Q95" s="21" t="s">
        <v>190</v>
      </c>
      <c r="R95" s="21" t="s">
        <v>191</v>
      </c>
      <c r="S95" s="21" t="s">
        <v>531</v>
      </c>
      <c r="T95" s="21" t="s">
        <v>66</v>
      </c>
      <c r="U95" s="21" t="s">
        <v>66</v>
      </c>
      <c r="V95" s="21" t="s">
        <v>66</v>
      </c>
      <c r="W95" s="21" t="s">
        <v>79</v>
      </c>
      <c r="X95" s="21" t="s">
        <v>66</v>
      </c>
      <c r="Y95" s="21" t="s">
        <v>66</v>
      </c>
      <c r="Z95" s="21" t="s">
        <v>66</v>
      </c>
      <c r="AA95" s="21" t="s">
        <v>66</v>
      </c>
    </row>
    <row r="96" spans="1:27" x14ac:dyDescent="0.2">
      <c r="A96" s="24">
        <v>37683380101204</v>
      </c>
      <c r="B96" s="20">
        <f t="shared" si="1"/>
        <v>101204</v>
      </c>
      <c r="C96" s="21" t="s">
        <v>63</v>
      </c>
      <c r="D96" s="21" t="s">
        <v>528</v>
      </c>
      <c r="E96" s="21" t="s">
        <v>532</v>
      </c>
      <c r="F96" s="22">
        <v>37866</v>
      </c>
      <c r="G96" s="22" t="s">
        <v>66</v>
      </c>
      <c r="H96" s="21" t="s">
        <v>67</v>
      </c>
      <c r="I96" s="21" t="s">
        <v>533</v>
      </c>
      <c r="J96" s="21" t="s">
        <v>69</v>
      </c>
      <c r="K96" s="21" t="s">
        <v>162</v>
      </c>
      <c r="L96" s="21" t="s">
        <v>163</v>
      </c>
      <c r="M96" s="21" t="s">
        <v>188</v>
      </c>
      <c r="N96" s="21" t="s">
        <v>189</v>
      </c>
      <c r="O96" s="21" t="s">
        <v>74</v>
      </c>
      <c r="P96" s="21" t="s">
        <v>75</v>
      </c>
      <c r="Q96" s="21" t="s">
        <v>190</v>
      </c>
      <c r="R96" s="21" t="s">
        <v>191</v>
      </c>
      <c r="S96" s="21" t="s">
        <v>192</v>
      </c>
      <c r="T96" s="21" t="s">
        <v>192</v>
      </c>
      <c r="U96" s="21" t="s">
        <v>79</v>
      </c>
      <c r="V96" s="21" t="s">
        <v>79</v>
      </c>
      <c r="W96" s="21" t="s">
        <v>79</v>
      </c>
      <c r="X96" s="21" t="s">
        <v>534</v>
      </c>
      <c r="Y96" s="21" t="s">
        <v>535</v>
      </c>
      <c r="Z96" s="21" t="s">
        <v>195</v>
      </c>
      <c r="AA96" s="23" t="s">
        <v>536</v>
      </c>
    </row>
    <row r="97" spans="1:27" x14ac:dyDescent="0.2">
      <c r="A97" s="24">
        <v>37683380101345</v>
      </c>
      <c r="B97" s="20">
        <f t="shared" si="1"/>
        <v>101345</v>
      </c>
      <c r="C97" s="21" t="s">
        <v>63</v>
      </c>
      <c r="D97" s="21" t="s">
        <v>528</v>
      </c>
      <c r="E97" s="21" t="s">
        <v>537</v>
      </c>
      <c r="F97" s="22">
        <v>37851</v>
      </c>
      <c r="G97" s="22" t="s">
        <v>66</v>
      </c>
      <c r="H97" s="21" t="s">
        <v>67</v>
      </c>
      <c r="I97" s="21" t="s">
        <v>538</v>
      </c>
      <c r="J97" s="21" t="s">
        <v>69</v>
      </c>
      <c r="K97" s="21" t="s">
        <v>162</v>
      </c>
      <c r="L97" s="21" t="s">
        <v>163</v>
      </c>
      <c r="M97" s="21" t="s">
        <v>188</v>
      </c>
      <c r="N97" s="21" t="s">
        <v>189</v>
      </c>
      <c r="O97" s="21" t="s">
        <v>74</v>
      </c>
      <c r="P97" s="21" t="s">
        <v>75</v>
      </c>
      <c r="Q97" s="21" t="s">
        <v>190</v>
      </c>
      <c r="R97" s="21" t="s">
        <v>191</v>
      </c>
      <c r="S97" s="21" t="s">
        <v>468</v>
      </c>
      <c r="T97" s="21" t="s">
        <v>468</v>
      </c>
      <c r="U97" s="21" t="s">
        <v>79</v>
      </c>
      <c r="V97" s="21" t="s">
        <v>79</v>
      </c>
      <c r="W97" s="21" t="s">
        <v>79</v>
      </c>
      <c r="X97" s="21" t="s">
        <v>539</v>
      </c>
      <c r="Y97" s="21" t="s">
        <v>540</v>
      </c>
      <c r="Z97" s="21" t="s">
        <v>541</v>
      </c>
      <c r="AA97" s="23" t="s">
        <v>542</v>
      </c>
    </row>
    <row r="98" spans="1:27" x14ac:dyDescent="0.2">
      <c r="A98" s="24">
        <v>37683380106609</v>
      </c>
      <c r="B98" s="20">
        <f t="shared" si="1"/>
        <v>106609</v>
      </c>
      <c r="C98" s="21" t="s">
        <v>90</v>
      </c>
      <c r="D98" s="21" t="s">
        <v>528</v>
      </c>
      <c r="E98" s="21" t="s">
        <v>543</v>
      </c>
      <c r="F98" s="22">
        <v>39693</v>
      </c>
      <c r="G98" s="22">
        <v>39546</v>
      </c>
      <c r="H98" s="21" t="s">
        <v>67</v>
      </c>
      <c r="I98" s="21" t="s">
        <v>544</v>
      </c>
      <c r="J98" s="21" t="s">
        <v>66</v>
      </c>
      <c r="K98" s="21" t="s">
        <v>162</v>
      </c>
      <c r="L98" s="21" t="s">
        <v>163</v>
      </c>
      <c r="M98" s="21" t="s">
        <v>93</v>
      </c>
      <c r="N98" s="21" t="s">
        <v>94</v>
      </c>
      <c r="O98" s="21" t="s">
        <v>66</v>
      </c>
      <c r="P98" s="21" t="s">
        <v>66</v>
      </c>
      <c r="Q98" s="21" t="s">
        <v>95</v>
      </c>
      <c r="R98" s="21" t="s">
        <v>96</v>
      </c>
      <c r="S98" s="21" t="s">
        <v>545</v>
      </c>
      <c r="T98" s="21" t="s">
        <v>66</v>
      </c>
      <c r="U98" s="21" t="s">
        <v>66</v>
      </c>
      <c r="V98" s="21" t="s">
        <v>66</v>
      </c>
      <c r="W98" s="21" t="s">
        <v>79</v>
      </c>
      <c r="X98" s="21" t="s">
        <v>66</v>
      </c>
      <c r="Y98" s="21" t="s">
        <v>66</v>
      </c>
      <c r="Z98" s="21" t="s">
        <v>66</v>
      </c>
      <c r="AA98" s="21" t="s">
        <v>66</v>
      </c>
    </row>
    <row r="99" spans="1:27" x14ac:dyDescent="0.2">
      <c r="A99" s="24">
        <v>37683380106658</v>
      </c>
      <c r="B99" s="20">
        <f t="shared" si="1"/>
        <v>106658</v>
      </c>
      <c r="C99" s="21" t="s">
        <v>90</v>
      </c>
      <c r="D99" s="21" t="s">
        <v>528</v>
      </c>
      <c r="E99" s="21" t="s">
        <v>546</v>
      </c>
      <c r="F99" s="22">
        <v>38237</v>
      </c>
      <c r="G99" s="22">
        <v>38775</v>
      </c>
      <c r="H99" s="21" t="s">
        <v>67</v>
      </c>
      <c r="I99" s="21" t="s">
        <v>547</v>
      </c>
      <c r="J99" s="21" t="s">
        <v>66</v>
      </c>
      <c r="K99" s="21" t="s">
        <v>162</v>
      </c>
      <c r="L99" s="21" t="s">
        <v>163</v>
      </c>
      <c r="M99" s="21" t="s">
        <v>72</v>
      </c>
      <c r="N99" s="21" t="s">
        <v>73</v>
      </c>
      <c r="O99" s="21" t="s">
        <v>66</v>
      </c>
      <c r="P99" s="21" t="s">
        <v>66</v>
      </c>
      <c r="Q99" s="21" t="s">
        <v>76</v>
      </c>
      <c r="R99" s="21" t="s">
        <v>77</v>
      </c>
      <c r="S99" s="21" t="s">
        <v>78</v>
      </c>
      <c r="T99" s="21" t="s">
        <v>78</v>
      </c>
      <c r="U99" s="21" t="s">
        <v>66</v>
      </c>
      <c r="V99" s="21" t="s">
        <v>66</v>
      </c>
      <c r="W99" s="21" t="s">
        <v>79</v>
      </c>
      <c r="X99" s="21" t="s">
        <v>66</v>
      </c>
      <c r="Y99" s="21" t="s">
        <v>66</v>
      </c>
      <c r="Z99" s="21" t="s">
        <v>66</v>
      </c>
      <c r="AA99" s="21" t="s">
        <v>66</v>
      </c>
    </row>
    <row r="100" spans="1:27" x14ac:dyDescent="0.2">
      <c r="A100" s="24">
        <v>37683380106732</v>
      </c>
      <c r="B100" s="20">
        <f t="shared" si="1"/>
        <v>106732</v>
      </c>
      <c r="C100" s="21" t="s">
        <v>63</v>
      </c>
      <c r="D100" s="21" t="s">
        <v>528</v>
      </c>
      <c r="E100" s="21" t="s">
        <v>548</v>
      </c>
      <c r="F100" s="22">
        <v>38237</v>
      </c>
      <c r="G100" s="22" t="s">
        <v>66</v>
      </c>
      <c r="H100" s="21" t="s">
        <v>67</v>
      </c>
      <c r="I100" s="21" t="s">
        <v>549</v>
      </c>
      <c r="J100" s="21" t="s">
        <v>69</v>
      </c>
      <c r="K100" s="21" t="s">
        <v>162</v>
      </c>
      <c r="L100" s="21" t="s">
        <v>163</v>
      </c>
      <c r="M100" s="21" t="s">
        <v>93</v>
      </c>
      <c r="N100" s="21" t="s">
        <v>94</v>
      </c>
      <c r="O100" s="21" t="s">
        <v>74</v>
      </c>
      <c r="P100" s="21" t="s">
        <v>75</v>
      </c>
      <c r="Q100" s="21" t="s">
        <v>95</v>
      </c>
      <c r="R100" s="21" t="s">
        <v>96</v>
      </c>
      <c r="S100" s="21" t="s">
        <v>171</v>
      </c>
      <c r="T100" s="21" t="s">
        <v>171</v>
      </c>
      <c r="U100" s="21" t="s">
        <v>79</v>
      </c>
      <c r="V100" s="21" t="s">
        <v>79</v>
      </c>
      <c r="W100" s="21" t="s">
        <v>79</v>
      </c>
      <c r="X100" s="21" t="s">
        <v>550</v>
      </c>
      <c r="Y100" s="21" t="s">
        <v>551</v>
      </c>
      <c r="Z100" s="21" t="s">
        <v>552</v>
      </c>
      <c r="AA100" s="23" t="s">
        <v>553</v>
      </c>
    </row>
    <row r="101" spans="1:27" x14ac:dyDescent="0.2">
      <c r="A101" s="24">
        <v>37683380106799</v>
      </c>
      <c r="B101" s="20">
        <f t="shared" si="1"/>
        <v>106799</v>
      </c>
      <c r="C101" s="21" t="s">
        <v>63</v>
      </c>
      <c r="D101" s="21" t="s">
        <v>528</v>
      </c>
      <c r="E101" s="21" t="s">
        <v>554</v>
      </c>
      <c r="F101" s="22">
        <v>38243</v>
      </c>
      <c r="G101" s="22" t="s">
        <v>66</v>
      </c>
      <c r="H101" s="21" t="s">
        <v>67</v>
      </c>
      <c r="I101" s="21" t="s">
        <v>555</v>
      </c>
      <c r="J101" s="21" t="s">
        <v>69</v>
      </c>
      <c r="K101" s="21" t="s">
        <v>162</v>
      </c>
      <c r="L101" s="21" t="s">
        <v>163</v>
      </c>
      <c r="M101" s="21" t="s">
        <v>108</v>
      </c>
      <c r="N101" s="21" t="s">
        <v>109</v>
      </c>
      <c r="O101" s="21" t="s">
        <v>74</v>
      </c>
      <c r="P101" s="21" t="s">
        <v>75</v>
      </c>
      <c r="Q101" s="21" t="s">
        <v>110</v>
      </c>
      <c r="R101" s="21" t="s">
        <v>111</v>
      </c>
      <c r="S101" s="21" t="s">
        <v>112</v>
      </c>
      <c r="T101" s="21" t="s">
        <v>112</v>
      </c>
      <c r="U101" s="21" t="s">
        <v>226</v>
      </c>
      <c r="V101" s="21" t="s">
        <v>79</v>
      </c>
      <c r="W101" s="21" t="s">
        <v>79</v>
      </c>
      <c r="X101" s="21" t="s">
        <v>556</v>
      </c>
      <c r="Y101" s="21" t="s">
        <v>228</v>
      </c>
      <c r="Z101" s="21" t="s">
        <v>229</v>
      </c>
      <c r="AA101" s="23" t="s">
        <v>230</v>
      </c>
    </row>
    <row r="102" spans="1:27" x14ac:dyDescent="0.2">
      <c r="A102" s="24">
        <v>37683380107573</v>
      </c>
      <c r="B102" s="20">
        <f t="shared" si="1"/>
        <v>107573</v>
      </c>
      <c r="C102" s="21" t="s">
        <v>63</v>
      </c>
      <c r="D102" s="21" t="s">
        <v>528</v>
      </c>
      <c r="E102" s="21" t="s">
        <v>557</v>
      </c>
      <c r="F102" s="22">
        <v>38601</v>
      </c>
      <c r="G102" s="22" t="s">
        <v>66</v>
      </c>
      <c r="H102" s="21" t="s">
        <v>67</v>
      </c>
      <c r="I102" s="21" t="s">
        <v>558</v>
      </c>
      <c r="J102" s="21" t="s">
        <v>69</v>
      </c>
      <c r="K102" s="21" t="s">
        <v>162</v>
      </c>
      <c r="L102" s="21" t="s">
        <v>163</v>
      </c>
      <c r="M102" s="21" t="s">
        <v>188</v>
      </c>
      <c r="N102" s="21" t="s">
        <v>189</v>
      </c>
      <c r="O102" s="21" t="s">
        <v>74</v>
      </c>
      <c r="P102" s="21" t="s">
        <v>75</v>
      </c>
      <c r="Q102" s="21" t="s">
        <v>190</v>
      </c>
      <c r="R102" s="21" t="s">
        <v>191</v>
      </c>
      <c r="S102" s="21" t="s">
        <v>192</v>
      </c>
      <c r="T102" s="21" t="s">
        <v>192</v>
      </c>
      <c r="U102" s="21" t="s">
        <v>79</v>
      </c>
      <c r="V102" s="21" t="s">
        <v>79</v>
      </c>
      <c r="W102" s="21" t="s">
        <v>79</v>
      </c>
      <c r="X102" s="21" t="s">
        <v>559</v>
      </c>
      <c r="Y102" s="21" t="s">
        <v>560</v>
      </c>
      <c r="Z102" s="21" t="s">
        <v>561</v>
      </c>
      <c r="AA102" s="23" t="s">
        <v>562</v>
      </c>
    </row>
    <row r="103" spans="1:27" x14ac:dyDescent="0.2">
      <c r="A103" s="24">
        <v>37683380107821</v>
      </c>
      <c r="B103" s="20">
        <f t="shared" si="1"/>
        <v>107821</v>
      </c>
      <c r="C103" s="21" t="s">
        <v>90</v>
      </c>
      <c r="D103" s="21" t="s">
        <v>528</v>
      </c>
      <c r="E103" s="21" t="s">
        <v>563</v>
      </c>
      <c r="F103" s="22">
        <v>38601</v>
      </c>
      <c r="G103" s="22">
        <v>38981</v>
      </c>
      <c r="H103" s="21" t="s">
        <v>67</v>
      </c>
      <c r="I103" s="21" t="s">
        <v>564</v>
      </c>
      <c r="J103" s="21" t="s">
        <v>69</v>
      </c>
      <c r="K103" s="21" t="s">
        <v>162</v>
      </c>
      <c r="L103" s="21" t="s">
        <v>163</v>
      </c>
      <c r="M103" s="21" t="s">
        <v>93</v>
      </c>
      <c r="N103" s="21" t="s">
        <v>94</v>
      </c>
      <c r="O103" s="21" t="s">
        <v>66</v>
      </c>
      <c r="P103" s="21" t="s">
        <v>66</v>
      </c>
      <c r="Q103" s="21" t="s">
        <v>95</v>
      </c>
      <c r="R103" s="21" t="s">
        <v>96</v>
      </c>
      <c r="S103" s="21" t="s">
        <v>158</v>
      </c>
      <c r="T103" s="21" t="s">
        <v>97</v>
      </c>
      <c r="U103" s="21" t="s">
        <v>66</v>
      </c>
      <c r="V103" s="21" t="s">
        <v>66</v>
      </c>
      <c r="W103" s="21" t="s">
        <v>79</v>
      </c>
      <c r="X103" s="21" t="s">
        <v>66</v>
      </c>
      <c r="Y103" s="21" t="s">
        <v>66</v>
      </c>
      <c r="Z103" s="21" t="s">
        <v>66</v>
      </c>
      <c r="AA103" s="21" t="s">
        <v>66</v>
      </c>
    </row>
    <row r="104" spans="1:27" x14ac:dyDescent="0.2">
      <c r="A104" s="24">
        <v>37683380108787</v>
      </c>
      <c r="B104" s="20">
        <f t="shared" si="1"/>
        <v>108787</v>
      </c>
      <c r="C104" s="21" t="s">
        <v>63</v>
      </c>
      <c r="D104" s="21" t="s">
        <v>528</v>
      </c>
      <c r="E104" s="21" t="s">
        <v>565</v>
      </c>
      <c r="F104" s="22">
        <v>38593</v>
      </c>
      <c r="G104" s="22" t="s">
        <v>66</v>
      </c>
      <c r="H104" s="21" t="s">
        <v>67</v>
      </c>
      <c r="I104" s="21" t="s">
        <v>566</v>
      </c>
      <c r="J104" s="21" t="s">
        <v>69</v>
      </c>
      <c r="K104" s="21" t="s">
        <v>162</v>
      </c>
      <c r="L104" s="21" t="s">
        <v>163</v>
      </c>
      <c r="M104" s="21" t="s">
        <v>93</v>
      </c>
      <c r="N104" s="21" t="s">
        <v>94</v>
      </c>
      <c r="O104" s="21" t="s">
        <v>74</v>
      </c>
      <c r="P104" s="21" t="s">
        <v>75</v>
      </c>
      <c r="Q104" s="21" t="s">
        <v>95</v>
      </c>
      <c r="R104" s="21" t="s">
        <v>96</v>
      </c>
      <c r="S104" s="21" t="s">
        <v>171</v>
      </c>
      <c r="T104" s="21" t="s">
        <v>171</v>
      </c>
      <c r="U104" s="21" t="s">
        <v>79</v>
      </c>
      <c r="V104" s="21" t="s">
        <v>79</v>
      </c>
      <c r="W104" s="21" t="s">
        <v>79</v>
      </c>
      <c r="X104" s="21" t="s">
        <v>567</v>
      </c>
      <c r="Y104" s="21" t="s">
        <v>568</v>
      </c>
      <c r="Z104" s="21" t="s">
        <v>569</v>
      </c>
      <c r="AA104" s="23" t="s">
        <v>570</v>
      </c>
    </row>
    <row r="105" spans="1:27" x14ac:dyDescent="0.2">
      <c r="A105" s="24">
        <v>37683380108969</v>
      </c>
      <c r="B105" s="20">
        <f t="shared" si="1"/>
        <v>108969</v>
      </c>
      <c r="C105" s="21" t="s">
        <v>90</v>
      </c>
      <c r="D105" s="21" t="s">
        <v>528</v>
      </c>
      <c r="E105" s="21" t="s">
        <v>571</v>
      </c>
      <c r="F105" s="22">
        <v>38596</v>
      </c>
      <c r="G105" s="22">
        <v>39318</v>
      </c>
      <c r="H105" s="21" t="s">
        <v>67</v>
      </c>
      <c r="I105" s="21" t="s">
        <v>572</v>
      </c>
      <c r="J105" s="21" t="s">
        <v>69</v>
      </c>
      <c r="K105" s="21" t="s">
        <v>162</v>
      </c>
      <c r="L105" s="21" t="s">
        <v>163</v>
      </c>
      <c r="M105" s="21" t="s">
        <v>72</v>
      </c>
      <c r="N105" s="21" t="s">
        <v>73</v>
      </c>
      <c r="O105" s="21" t="s">
        <v>74</v>
      </c>
      <c r="P105" s="21" t="s">
        <v>75</v>
      </c>
      <c r="Q105" s="21" t="s">
        <v>76</v>
      </c>
      <c r="R105" s="21" t="s">
        <v>77</v>
      </c>
      <c r="S105" s="21" t="s">
        <v>213</v>
      </c>
      <c r="T105" s="21" t="s">
        <v>213</v>
      </c>
      <c r="U105" s="21" t="s">
        <v>66</v>
      </c>
      <c r="V105" s="21" t="s">
        <v>66</v>
      </c>
      <c r="W105" s="21" t="s">
        <v>79</v>
      </c>
      <c r="X105" s="21" t="s">
        <v>66</v>
      </c>
      <c r="Y105" s="21" t="s">
        <v>66</v>
      </c>
      <c r="Z105" s="21" t="s">
        <v>66</v>
      </c>
      <c r="AA105" s="21" t="s">
        <v>66</v>
      </c>
    </row>
    <row r="106" spans="1:27" x14ac:dyDescent="0.2">
      <c r="A106" s="24">
        <v>37683380109025</v>
      </c>
      <c r="B106" s="20">
        <f t="shared" si="1"/>
        <v>109025</v>
      </c>
      <c r="C106" s="21" t="s">
        <v>90</v>
      </c>
      <c r="D106" s="21" t="s">
        <v>528</v>
      </c>
      <c r="E106" s="21" t="s">
        <v>573</v>
      </c>
      <c r="F106" s="22">
        <v>38601</v>
      </c>
      <c r="G106" s="22">
        <v>40359</v>
      </c>
      <c r="H106" s="21" t="s">
        <v>67</v>
      </c>
      <c r="I106" s="21" t="s">
        <v>574</v>
      </c>
      <c r="J106" s="21" t="s">
        <v>69</v>
      </c>
      <c r="K106" s="21" t="s">
        <v>162</v>
      </c>
      <c r="L106" s="21" t="s">
        <v>163</v>
      </c>
      <c r="M106" s="21" t="s">
        <v>188</v>
      </c>
      <c r="N106" s="21" t="s">
        <v>189</v>
      </c>
      <c r="O106" s="21" t="s">
        <v>74</v>
      </c>
      <c r="P106" s="21" t="s">
        <v>75</v>
      </c>
      <c r="Q106" s="21" t="s">
        <v>190</v>
      </c>
      <c r="R106" s="21" t="s">
        <v>191</v>
      </c>
      <c r="S106" s="21" t="s">
        <v>192</v>
      </c>
      <c r="T106" s="21" t="s">
        <v>192</v>
      </c>
      <c r="U106" s="21" t="s">
        <v>66</v>
      </c>
      <c r="V106" s="21" t="s">
        <v>66</v>
      </c>
      <c r="W106" s="21" t="s">
        <v>79</v>
      </c>
      <c r="X106" s="21" t="s">
        <v>66</v>
      </c>
      <c r="Y106" s="21" t="s">
        <v>66</v>
      </c>
      <c r="Z106" s="21" t="s">
        <v>66</v>
      </c>
      <c r="AA106" s="21" t="s">
        <v>66</v>
      </c>
    </row>
    <row r="107" spans="1:27" x14ac:dyDescent="0.2">
      <c r="A107" s="24">
        <v>37683380109033</v>
      </c>
      <c r="B107" s="20">
        <f t="shared" si="1"/>
        <v>109033</v>
      </c>
      <c r="C107" s="21" t="s">
        <v>63</v>
      </c>
      <c r="D107" s="21" t="s">
        <v>528</v>
      </c>
      <c r="E107" s="21" t="s">
        <v>575</v>
      </c>
      <c r="F107" s="22">
        <v>38601</v>
      </c>
      <c r="G107" s="22" t="s">
        <v>66</v>
      </c>
      <c r="H107" s="21" t="s">
        <v>67</v>
      </c>
      <c r="I107" s="21" t="s">
        <v>576</v>
      </c>
      <c r="J107" s="21" t="s">
        <v>69</v>
      </c>
      <c r="K107" s="21" t="s">
        <v>162</v>
      </c>
      <c r="L107" s="21" t="s">
        <v>163</v>
      </c>
      <c r="M107" s="21" t="s">
        <v>72</v>
      </c>
      <c r="N107" s="21" t="s">
        <v>73</v>
      </c>
      <c r="O107" s="21" t="s">
        <v>74</v>
      </c>
      <c r="P107" s="21" t="s">
        <v>75</v>
      </c>
      <c r="Q107" s="21" t="s">
        <v>76</v>
      </c>
      <c r="R107" s="21" t="s">
        <v>77</v>
      </c>
      <c r="S107" s="21" t="s">
        <v>577</v>
      </c>
      <c r="T107" s="21" t="s">
        <v>577</v>
      </c>
      <c r="U107" s="21" t="s">
        <v>79</v>
      </c>
      <c r="V107" s="21" t="s">
        <v>79</v>
      </c>
      <c r="W107" s="21" t="s">
        <v>79</v>
      </c>
      <c r="X107" s="21" t="s">
        <v>578</v>
      </c>
      <c r="Y107" s="21" t="s">
        <v>579</v>
      </c>
      <c r="Z107" s="21" t="s">
        <v>580</v>
      </c>
      <c r="AA107" s="23" t="s">
        <v>581</v>
      </c>
    </row>
    <row r="108" spans="1:27" x14ac:dyDescent="0.2">
      <c r="A108" s="24">
        <v>37683380109041</v>
      </c>
      <c r="B108" s="20">
        <f t="shared" si="1"/>
        <v>109041</v>
      </c>
      <c r="C108" s="21" t="s">
        <v>90</v>
      </c>
      <c r="D108" s="21" t="s">
        <v>528</v>
      </c>
      <c r="E108" s="21" t="s">
        <v>582</v>
      </c>
      <c r="F108" s="22">
        <v>38601</v>
      </c>
      <c r="G108" s="22">
        <v>44012</v>
      </c>
      <c r="H108" s="21" t="s">
        <v>67</v>
      </c>
      <c r="I108" s="21" t="s">
        <v>583</v>
      </c>
      <c r="J108" s="21" t="s">
        <v>69</v>
      </c>
      <c r="K108" s="21" t="s">
        <v>162</v>
      </c>
      <c r="L108" s="21" t="s">
        <v>163</v>
      </c>
      <c r="M108" s="21" t="s">
        <v>72</v>
      </c>
      <c r="N108" s="21" t="s">
        <v>73</v>
      </c>
      <c r="O108" s="21" t="s">
        <v>74</v>
      </c>
      <c r="P108" s="21" t="s">
        <v>75</v>
      </c>
      <c r="Q108" s="21" t="s">
        <v>76</v>
      </c>
      <c r="R108" s="21" t="s">
        <v>77</v>
      </c>
      <c r="S108" s="21" t="s">
        <v>577</v>
      </c>
      <c r="T108" s="21" t="s">
        <v>577</v>
      </c>
      <c r="U108" s="21" t="s">
        <v>79</v>
      </c>
      <c r="V108" s="21" t="s">
        <v>79</v>
      </c>
      <c r="W108" s="21" t="s">
        <v>79</v>
      </c>
      <c r="X108" s="21" t="s">
        <v>584</v>
      </c>
      <c r="Y108" s="21" t="s">
        <v>66</v>
      </c>
      <c r="Z108" s="21" t="s">
        <v>66</v>
      </c>
      <c r="AA108" s="21" t="s">
        <v>66</v>
      </c>
    </row>
    <row r="109" spans="1:27" x14ac:dyDescent="0.2">
      <c r="A109" s="24">
        <v>37683380109157</v>
      </c>
      <c r="B109" s="20">
        <f t="shared" si="1"/>
        <v>109157</v>
      </c>
      <c r="C109" s="21" t="s">
        <v>63</v>
      </c>
      <c r="D109" s="21" t="s">
        <v>528</v>
      </c>
      <c r="E109" s="21" t="s">
        <v>585</v>
      </c>
      <c r="F109" s="22">
        <v>38601</v>
      </c>
      <c r="G109" s="22" t="s">
        <v>66</v>
      </c>
      <c r="H109" s="21" t="s">
        <v>67</v>
      </c>
      <c r="I109" s="21" t="s">
        <v>586</v>
      </c>
      <c r="J109" s="21" t="s">
        <v>69</v>
      </c>
      <c r="K109" s="21" t="s">
        <v>162</v>
      </c>
      <c r="L109" s="21" t="s">
        <v>163</v>
      </c>
      <c r="M109" s="21" t="s">
        <v>188</v>
      </c>
      <c r="N109" s="21" t="s">
        <v>189</v>
      </c>
      <c r="O109" s="21" t="s">
        <v>74</v>
      </c>
      <c r="P109" s="21" t="s">
        <v>75</v>
      </c>
      <c r="Q109" s="21" t="s">
        <v>190</v>
      </c>
      <c r="R109" s="21" t="s">
        <v>191</v>
      </c>
      <c r="S109" s="21" t="s">
        <v>192</v>
      </c>
      <c r="T109" s="21" t="s">
        <v>192</v>
      </c>
      <c r="U109" s="21" t="s">
        <v>79</v>
      </c>
      <c r="V109" s="21" t="s">
        <v>79</v>
      </c>
      <c r="W109" s="21" t="s">
        <v>79</v>
      </c>
      <c r="X109" s="21" t="s">
        <v>587</v>
      </c>
      <c r="Y109" s="21" t="s">
        <v>588</v>
      </c>
      <c r="Z109" s="21" t="s">
        <v>589</v>
      </c>
      <c r="AA109" s="23" t="s">
        <v>590</v>
      </c>
    </row>
    <row r="110" spans="1:27" x14ac:dyDescent="0.2">
      <c r="A110" s="24">
        <v>37683380109165</v>
      </c>
      <c r="B110" s="20">
        <f t="shared" si="1"/>
        <v>109165</v>
      </c>
      <c r="C110" s="21" t="s">
        <v>90</v>
      </c>
      <c r="D110" s="21" t="s">
        <v>528</v>
      </c>
      <c r="E110" s="21" t="s">
        <v>591</v>
      </c>
      <c r="F110" s="22">
        <v>38601</v>
      </c>
      <c r="G110" s="22">
        <v>39013</v>
      </c>
      <c r="H110" s="21" t="s">
        <v>67</v>
      </c>
      <c r="I110" s="21" t="s">
        <v>592</v>
      </c>
      <c r="J110" s="21" t="s">
        <v>69</v>
      </c>
      <c r="K110" s="21" t="s">
        <v>162</v>
      </c>
      <c r="L110" s="21" t="s">
        <v>163</v>
      </c>
      <c r="M110" s="21" t="s">
        <v>93</v>
      </c>
      <c r="N110" s="21" t="s">
        <v>94</v>
      </c>
      <c r="O110" s="21" t="s">
        <v>74</v>
      </c>
      <c r="P110" s="21" t="s">
        <v>75</v>
      </c>
      <c r="Q110" s="21" t="s">
        <v>190</v>
      </c>
      <c r="R110" s="21" t="s">
        <v>191</v>
      </c>
      <c r="S110" s="21" t="s">
        <v>593</v>
      </c>
      <c r="T110" s="21" t="s">
        <v>594</v>
      </c>
      <c r="U110" s="21" t="s">
        <v>66</v>
      </c>
      <c r="V110" s="21" t="s">
        <v>66</v>
      </c>
      <c r="W110" s="21" t="s">
        <v>79</v>
      </c>
      <c r="X110" s="21" t="s">
        <v>66</v>
      </c>
      <c r="Y110" s="21" t="s">
        <v>66</v>
      </c>
      <c r="Z110" s="21" t="s">
        <v>66</v>
      </c>
      <c r="AA110" s="21" t="s">
        <v>66</v>
      </c>
    </row>
    <row r="111" spans="1:27" x14ac:dyDescent="0.2">
      <c r="A111" s="24">
        <v>37683380109579</v>
      </c>
      <c r="B111" s="20">
        <f t="shared" si="1"/>
        <v>109579</v>
      </c>
      <c r="C111" s="21" t="s">
        <v>90</v>
      </c>
      <c r="D111" s="21" t="s">
        <v>528</v>
      </c>
      <c r="E111" s="21" t="s">
        <v>595</v>
      </c>
      <c r="F111" s="22">
        <v>38601</v>
      </c>
      <c r="G111" s="22">
        <v>39263</v>
      </c>
      <c r="H111" s="21" t="s">
        <v>67</v>
      </c>
      <c r="I111" s="21" t="s">
        <v>596</v>
      </c>
      <c r="J111" s="21" t="s">
        <v>69</v>
      </c>
      <c r="K111" s="21" t="s">
        <v>162</v>
      </c>
      <c r="L111" s="21" t="s">
        <v>163</v>
      </c>
      <c r="M111" s="21" t="s">
        <v>72</v>
      </c>
      <c r="N111" s="21" t="s">
        <v>73</v>
      </c>
      <c r="O111" s="21" t="s">
        <v>74</v>
      </c>
      <c r="P111" s="21" t="s">
        <v>75</v>
      </c>
      <c r="Q111" s="21" t="s">
        <v>76</v>
      </c>
      <c r="R111" s="21" t="s">
        <v>77</v>
      </c>
      <c r="S111" s="21" t="s">
        <v>213</v>
      </c>
      <c r="T111" s="21" t="s">
        <v>213</v>
      </c>
      <c r="U111" s="21" t="s">
        <v>66</v>
      </c>
      <c r="V111" s="21" t="s">
        <v>66</v>
      </c>
      <c r="W111" s="21" t="s">
        <v>79</v>
      </c>
      <c r="X111" s="21" t="s">
        <v>66</v>
      </c>
      <c r="Y111" s="21" t="s">
        <v>66</v>
      </c>
      <c r="Z111" s="21" t="s">
        <v>66</v>
      </c>
      <c r="AA111" s="21" t="s">
        <v>66</v>
      </c>
    </row>
    <row r="112" spans="1:27" x14ac:dyDescent="0.2">
      <c r="A112" s="24">
        <v>37683380110619</v>
      </c>
      <c r="B112" s="20">
        <f t="shared" si="1"/>
        <v>110619</v>
      </c>
      <c r="C112" s="21" t="s">
        <v>90</v>
      </c>
      <c r="D112" s="21" t="s">
        <v>528</v>
      </c>
      <c r="E112" s="21" t="s">
        <v>597</v>
      </c>
      <c r="F112" s="22">
        <v>38965</v>
      </c>
      <c r="G112" s="22">
        <v>39336</v>
      </c>
      <c r="H112" s="21" t="s">
        <v>67</v>
      </c>
      <c r="I112" s="21" t="s">
        <v>598</v>
      </c>
      <c r="J112" s="21" t="s">
        <v>69</v>
      </c>
      <c r="K112" s="21" t="s">
        <v>162</v>
      </c>
      <c r="L112" s="21" t="s">
        <v>163</v>
      </c>
      <c r="M112" s="21" t="s">
        <v>72</v>
      </c>
      <c r="N112" s="21" t="s">
        <v>73</v>
      </c>
      <c r="O112" s="21" t="s">
        <v>74</v>
      </c>
      <c r="P112" s="21" t="s">
        <v>75</v>
      </c>
      <c r="Q112" s="21" t="s">
        <v>76</v>
      </c>
      <c r="R112" s="21" t="s">
        <v>77</v>
      </c>
      <c r="S112" s="21" t="s">
        <v>433</v>
      </c>
      <c r="T112" s="21" t="s">
        <v>599</v>
      </c>
      <c r="U112" s="21" t="s">
        <v>66</v>
      </c>
      <c r="V112" s="21" t="s">
        <v>66</v>
      </c>
      <c r="W112" s="21" t="s">
        <v>79</v>
      </c>
      <c r="X112" s="21" t="s">
        <v>66</v>
      </c>
      <c r="Y112" s="21" t="s">
        <v>66</v>
      </c>
      <c r="Z112" s="21" t="s">
        <v>66</v>
      </c>
      <c r="AA112" s="21" t="s">
        <v>66</v>
      </c>
    </row>
    <row r="113" spans="1:27" x14ac:dyDescent="0.2">
      <c r="A113" s="24">
        <v>37683380111898</v>
      </c>
      <c r="B113" s="20">
        <f t="shared" si="1"/>
        <v>111898</v>
      </c>
      <c r="C113" s="21" t="s">
        <v>63</v>
      </c>
      <c r="D113" s="21" t="s">
        <v>528</v>
      </c>
      <c r="E113" s="21" t="s">
        <v>600</v>
      </c>
      <c r="F113" s="22">
        <v>38965</v>
      </c>
      <c r="G113" s="22" t="s">
        <v>66</v>
      </c>
      <c r="H113" s="21" t="s">
        <v>67</v>
      </c>
      <c r="I113" s="21" t="s">
        <v>601</v>
      </c>
      <c r="J113" s="21" t="s">
        <v>69</v>
      </c>
      <c r="K113" s="21" t="s">
        <v>162</v>
      </c>
      <c r="L113" s="21" t="s">
        <v>163</v>
      </c>
      <c r="M113" s="21" t="s">
        <v>188</v>
      </c>
      <c r="N113" s="21" t="s">
        <v>189</v>
      </c>
      <c r="O113" s="21" t="s">
        <v>74</v>
      </c>
      <c r="P113" s="21" t="s">
        <v>75</v>
      </c>
      <c r="Q113" s="21" t="s">
        <v>190</v>
      </c>
      <c r="R113" s="21" t="s">
        <v>191</v>
      </c>
      <c r="S113" s="21" t="s">
        <v>192</v>
      </c>
      <c r="T113" s="21" t="s">
        <v>192</v>
      </c>
      <c r="U113" s="21" t="s">
        <v>79</v>
      </c>
      <c r="V113" s="21" t="s">
        <v>79</v>
      </c>
      <c r="W113" s="21" t="s">
        <v>79</v>
      </c>
      <c r="X113" s="21" t="s">
        <v>602</v>
      </c>
      <c r="Y113" s="21" t="s">
        <v>603</v>
      </c>
      <c r="Z113" s="21" t="s">
        <v>604</v>
      </c>
      <c r="AA113" s="23" t="s">
        <v>605</v>
      </c>
    </row>
    <row r="114" spans="1:27" x14ac:dyDescent="0.2">
      <c r="A114" s="24">
        <v>37683380111906</v>
      </c>
      <c r="B114" s="20">
        <f t="shared" si="1"/>
        <v>111906</v>
      </c>
      <c r="C114" s="21" t="s">
        <v>63</v>
      </c>
      <c r="D114" s="21" t="s">
        <v>528</v>
      </c>
      <c r="E114" s="21" t="s">
        <v>606</v>
      </c>
      <c r="F114" s="22">
        <v>38957</v>
      </c>
      <c r="G114" s="22" t="s">
        <v>66</v>
      </c>
      <c r="H114" s="21" t="s">
        <v>67</v>
      </c>
      <c r="I114" s="21" t="s">
        <v>607</v>
      </c>
      <c r="J114" s="21" t="s">
        <v>69</v>
      </c>
      <c r="K114" s="21" t="s">
        <v>162</v>
      </c>
      <c r="L114" s="21" t="s">
        <v>163</v>
      </c>
      <c r="M114" s="21" t="s">
        <v>188</v>
      </c>
      <c r="N114" s="21" t="s">
        <v>189</v>
      </c>
      <c r="O114" s="21" t="s">
        <v>74</v>
      </c>
      <c r="P114" s="21" t="s">
        <v>75</v>
      </c>
      <c r="Q114" s="21" t="s">
        <v>190</v>
      </c>
      <c r="R114" s="21" t="s">
        <v>191</v>
      </c>
      <c r="S114" s="21" t="s">
        <v>192</v>
      </c>
      <c r="T114" s="21" t="s">
        <v>192</v>
      </c>
      <c r="U114" s="21" t="s">
        <v>79</v>
      </c>
      <c r="V114" s="21" t="s">
        <v>79</v>
      </c>
      <c r="W114" s="21" t="s">
        <v>79</v>
      </c>
      <c r="X114" s="21" t="s">
        <v>608</v>
      </c>
      <c r="Y114" s="21" t="s">
        <v>609</v>
      </c>
      <c r="Z114" s="21" t="s">
        <v>610</v>
      </c>
      <c r="AA114" s="23" t="s">
        <v>611</v>
      </c>
    </row>
    <row r="115" spans="1:27" x14ac:dyDescent="0.2">
      <c r="A115" s="24">
        <v>37683380114462</v>
      </c>
      <c r="B115" s="20">
        <f t="shared" si="1"/>
        <v>114462</v>
      </c>
      <c r="C115" s="21" t="s">
        <v>63</v>
      </c>
      <c r="D115" s="21" t="s">
        <v>528</v>
      </c>
      <c r="E115" s="21" t="s">
        <v>612</v>
      </c>
      <c r="F115" s="22">
        <v>39329</v>
      </c>
      <c r="G115" s="22" t="s">
        <v>66</v>
      </c>
      <c r="H115" s="21" t="s">
        <v>67</v>
      </c>
      <c r="I115" s="21" t="s">
        <v>613</v>
      </c>
      <c r="J115" s="21" t="s">
        <v>69</v>
      </c>
      <c r="K115" s="21" t="s">
        <v>162</v>
      </c>
      <c r="L115" s="21" t="s">
        <v>163</v>
      </c>
      <c r="M115" s="21" t="s">
        <v>93</v>
      </c>
      <c r="N115" s="21" t="s">
        <v>94</v>
      </c>
      <c r="O115" s="21" t="s">
        <v>74</v>
      </c>
      <c r="P115" s="21" t="s">
        <v>75</v>
      </c>
      <c r="Q115" s="21" t="s">
        <v>95</v>
      </c>
      <c r="R115" s="21" t="s">
        <v>96</v>
      </c>
      <c r="S115" s="21" t="s">
        <v>171</v>
      </c>
      <c r="T115" s="21" t="s">
        <v>171</v>
      </c>
      <c r="U115" s="21" t="s">
        <v>226</v>
      </c>
      <c r="V115" s="21" t="s">
        <v>79</v>
      </c>
      <c r="W115" s="21" t="s">
        <v>79</v>
      </c>
      <c r="X115" s="21" t="s">
        <v>614</v>
      </c>
      <c r="Y115" s="21" t="s">
        <v>615</v>
      </c>
      <c r="Z115" s="21" t="s">
        <v>616</v>
      </c>
      <c r="AA115" s="23" t="s">
        <v>617</v>
      </c>
    </row>
    <row r="116" spans="1:27" x14ac:dyDescent="0.2">
      <c r="A116" s="24">
        <v>37683380114520</v>
      </c>
      <c r="B116" s="20">
        <f t="shared" si="1"/>
        <v>114520</v>
      </c>
      <c r="C116" s="21" t="s">
        <v>90</v>
      </c>
      <c r="D116" s="21" t="s">
        <v>528</v>
      </c>
      <c r="E116" s="21" t="s">
        <v>618</v>
      </c>
      <c r="F116" s="22">
        <v>39329</v>
      </c>
      <c r="G116" s="22">
        <v>42916</v>
      </c>
      <c r="H116" s="21" t="s">
        <v>67</v>
      </c>
      <c r="I116" s="21" t="s">
        <v>619</v>
      </c>
      <c r="J116" s="21" t="s">
        <v>69</v>
      </c>
      <c r="K116" s="21" t="s">
        <v>162</v>
      </c>
      <c r="L116" s="21" t="s">
        <v>163</v>
      </c>
      <c r="M116" s="21" t="s">
        <v>93</v>
      </c>
      <c r="N116" s="21" t="s">
        <v>94</v>
      </c>
      <c r="O116" s="21" t="s">
        <v>74</v>
      </c>
      <c r="P116" s="21" t="s">
        <v>75</v>
      </c>
      <c r="Q116" s="21" t="s">
        <v>95</v>
      </c>
      <c r="R116" s="21" t="s">
        <v>96</v>
      </c>
      <c r="S116" s="21" t="s">
        <v>171</v>
      </c>
      <c r="T116" s="21" t="s">
        <v>171</v>
      </c>
      <c r="U116" s="21" t="s">
        <v>226</v>
      </c>
      <c r="V116" s="21" t="s">
        <v>79</v>
      </c>
      <c r="W116" s="21" t="s">
        <v>79</v>
      </c>
      <c r="X116" s="21" t="s">
        <v>66</v>
      </c>
      <c r="Y116" s="21" t="s">
        <v>66</v>
      </c>
      <c r="Z116" s="21" t="s">
        <v>66</v>
      </c>
      <c r="AA116" s="21" t="s">
        <v>66</v>
      </c>
    </row>
    <row r="117" spans="1:27" x14ac:dyDescent="0.2">
      <c r="A117" s="24">
        <v>37683380118000</v>
      </c>
      <c r="B117" s="20">
        <f t="shared" si="1"/>
        <v>118000</v>
      </c>
      <c r="C117" s="21" t="s">
        <v>90</v>
      </c>
      <c r="D117" s="21" t="s">
        <v>528</v>
      </c>
      <c r="E117" s="21" t="s">
        <v>620</v>
      </c>
      <c r="F117" s="22">
        <v>39693</v>
      </c>
      <c r="G117" s="22">
        <v>42916</v>
      </c>
      <c r="H117" s="21" t="s">
        <v>67</v>
      </c>
      <c r="I117" s="21" t="s">
        <v>621</v>
      </c>
      <c r="J117" s="21" t="s">
        <v>69</v>
      </c>
      <c r="K117" s="21" t="s">
        <v>162</v>
      </c>
      <c r="L117" s="21" t="s">
        <v>163</v>
      </c>
      <c r="M117" s="21" t="s">
        <v>72</v>
      </c>
      <c r="N117" s="21" t="s">
        <v>73</v>
      </c>
      <c r="O117" s="21" t="s">
        <v>74</v>
      </c>
      <c r="P117" s="21" t="s">
        <v>75</v>
      </c>
      <c r="Q117" s="21" t="s">
        <v>110</v>
      </c>
      <c r="R117" s="21" t="s">
        <v>111</v>
      </c>
      <c r="S117" s="21" t="s">
        <v>78</v>
      </c>
      <c r="T117" s="21" t="s">
        <v>116</v>
      </c>
      <c r="U117" s="21" t="s">
        <v>79</v>
      </c>
      <c r="V117" s="21" t="s">
        <v>79</v>
      </c>
      <c r="W117" s="21" t="s">
        <v>79</v>
      </c>
      <c r="X117" s="21" t="s">
        <v>66</v>
      </c>
      <c r="Y117" s="21" t="s">
        <v>66</v>
      </c>
      <c r="Z117" s="21" t="s">
        <v>66</v>
      </c>
      <c r="AA117" s="21" t="s">
        <v>66</v>
      </c>
    </row>
    <row r="118" spans="1:27" x14ac:dyDescent="0.2">
      <c r="A118" s="24">
        <v>37683380118083</v>
      </c>
      <c r="B118" s="20">
        <f t="shared" si="1"/>
        <v>118083</v>
      </c>
      <c r="C118" s="21" t="s">
        <v>63</v>
      </c>
      <c r="D118" s="21" t="s">
        <v>528</v>
      </c>
      <c r="E118" s="21" t="s">
        <v>622</v>
      </c>
      <c r="F118" s="22">
        <v>39692</v>
      </c>
      <c r="G118" s="22" t="s">
        <v>66</v>
      </c>
      <c r="H118" s="21" t="s">
        <v>67</v>
      </c>
      <c r="I118" s="21" t="s">
        <v>623</v>
      </c>
      <c r="J118" s="21" t="s">
        <v>69</v>
      </c>
      <c r="K118" s="21" t="s">
        <v>162</v>
      </c>
      <c r="L118" s="21" t="s">
        <v>163</v>
      </c>
      <c r="M118" s="21" t="s">
        <v>72</v>
      </c>
      <c r="N118" s="21" t="s">
        <v>73</v>
      </c>
      <c r="O118" s="21" t="s">
        <v>74</v>
      </c>
      <c r="P118" s="21" t="s">
        <v>75</v>
      </c>
      <c r="Q118" s="21" t="s">
        <v>76</v>
      </c>
      <c r="R118" s="21" t="s">
        <v>77</v>
      </c>
      <c r="S118" s="21" t="s">
        <v>78</v>
      </c>
      <c r="T118" s="21" t="s">
        <v>78</v>
      </c>
      <c r="U118" s="21" t="s">
        <v>79</v>
      </c>
      <c r="V118" s="21" t="s">
        <v>79</v>
      </c>
      <c r="W118" s="21" t="s">
        <v>79</v>
      </c>
      <c r="X118" s="21" t="s">
        <v>624</v>
      </c>
      <c r="Y118" s="21" t="s">
        <v>625</v>
      </c>
      <c r="Z118" s="21" t="s">
        <v>626</v>
      </c>
      <c r="AA118" s="23" t="s">
        <v>627</v>
      </c>
    </row>
    <row r="119" spans="1:27" x14ac:dyDescent="0.2">
      <c r="A119" s="24">
        <v>37683380118851</v>
      </c>
      <c r="B119" s="20">
        <f t="shared" si="1"/>
        <v>118851</v>
      </c>
      <c r="C119" s="21" t="s">
        <v>63</v>
      </c>
      <c r="D119" s="21" t="s">
        <v>528</v>
      </c>
      <c r="E119" s="21" t="s">
        <v>628</v>
      </c>
      <c r="F119" s="22">
        <v>40056</v>
      </c>
      <c r="G119" s="22" t="s">
        <v>66</v>
      </c>
      <c r="H119" s="21" t="s">
        <v>67</v>
      </c>
      <c r="I119" s="21" t="s">
        <v>629</v>
      </c>
      <c r="J119" s="21" t="s">
        <v>69</v>
      </c>
      <c r="K119" s="21" t="s">
        <v>162</v>
      </c>
      <c r="L119" s="21" t="s">
        <v>163</v>
      </c>
      <c r="M119" s="21" t="s">
        <v>93</v>
      </c>
      <c r="N119" s="21" t="s">
        <v>94</v>
      </c>
      <c r="O119" s="21" t="s">
        <v>74</v>
      </c>
      <c r="P119" s="21" t="s">
        <v>75</v>
      </c>
      <c r="Q119" s="21" t="s">
        <v>95</v>
      </c>
      <c r="R119" s="21" t="s">
        <v>96</v>
      </c>
      <c r="S119" s="21" t="s">
        <v>171</v>
      </c>
      <c r="T119" s="21" t="s">
        <v>171</v>
      </c>
      <c r="U119" s="21" t="s">
        <v>226</v>
      </c>
      <c r="V119" s="21" t="s">
        <v>79</v>
      </c>
      <c r="W119" s="21" t="s">
        <v>79</v>
      </c>
      <c r="X119" s="21" t="s">
        <v>630</v>
      </c>
      <c r="Y119" s="21" t="s">
        <v>631</v>
      </c>
      <c r="Z119" s="21" t="s">
        <v>632</v>
      </c>
      <c r="AA119" s="23" t="s">
        <v>633</v>
      </c>
    </row>
    <row r="120" spans="1:27" x14ac:dyDescent="0.2">
      <c r="A120" s="24">
        <v>37683380119610</v>
      </c>
      <c r="B120" s="20">
        <f t="shared" si="1"/>
        <v>119610</v>
      </c>
      <c r="C120" s="21" t="s">
        <v>63</v>
      </c>
      <c r="D120" s="21" t="s">
        <v>528</v>
      </c>
      <c r="E120" s="21" t="s">
        <v>634</v>
      </c>
      <c r="F120" s="22">
        <v>40056</v>
      </c>
      <c r="G120" s="22" t="s">
        <v>66</v>
      </c>
      <c r="H120" s="21" t="s">
        <v>67</v>
      </c>
      <c r="I120" s="21" t="s">
        <v>635</v>
      </c>
      <c r="J120" s="21" t="s">
        <v>69</v>
      </c>
      <c r="K120" s="21" t="s">
        <v>162</v>
      </c>
      <c r="L120" s="21" t="s">
        <v>163</v>
      </c>
      <c r="M120" s="21" t="s">
        <v>108</v>
      </c>
      <c r="N120" s="21" t="s">
        <v>109</v>
      </c>
      <c r="O120" s="21" t="s">
        <v>74</v>
      </c>
      <c r="P120" s="21" t="s">
        <v>75</v>
      </c>
      <c r="Q120" s="21" t="s">
        <v>110</v>
      </c>
      <c r="R120" s="21" t="s">
        <v>111</v>
      </c>
      <c r="S120" s="21" t="s">
        <v>158</v>
      </c>
      <c r="T120" s="21" t="s">
        <v>158</v>
      </c>
      <c r="U120" s="21" t="s">
        <v>226</v>
      </c>
      <c r="V120" s="21" t="s">
        <v>79</v>
      </c>
      <c r="W120" s="21" t="s">
        <v>79</v>
      </c>
      <c r="X120" s="21" t="s">
        <v>636</v>
      </c>
      <c r="Y120" s="21" t="s">
        <v>637</v>
      </c>
      <c r="Z120" s="21" t="s">
        <v>638</v>
      </c>
      <c r="AA120" s="23" t="s">
        <v>639</v>
      </c>
    </row>
    <row r="121" spans="1:27" x14ac:dyDescent="0.2">
      <c r="A121" s="24">
        <v>37683380120196</v>
      </c>
      <c r="B121" s="20">
        <f t="shared" si="1"/>
        <v>120196</v>
      </c>
      <c r="C121" s="21" t="s">
        <v>90</v>
      </c>
      <c r="D121" s="21" t="s">
        <v>528</v>
      </c>
      <c r="E121" s="21" t="s">
        <v>640</v>
      </c>
      <c r="F121" s="22">
        <v>40427</v>
      </c>
      <c r="G121" s="22">
        <v>40603</v>
      </c>
      <c r="H121" s="21" t="s">
        <v>67</v>
      </c>
      <c r="I121" s="21" t="s">
        <v>641</v>
      </c>
      <c r="J121" s="21" t="s">
        <v>69</v>
      </c>
      <c r="K121" s="21" t="s">
        <v>162</v>
      </c>
      <c r="L121" s="21" t="s">
        <v>163</v>
      </c>
      <c r="M121" s="21" t="s">
        <v>93</v>
      </c>
      <c r="N121" s="21" t="s">
        <v>94</v>
      </c>
      <c r="O121" s="21" t="s">
        <v>74</v>
      </c>
      <c r="P121" s="21" t="s">
        <v>75</v>
      </c>
      <c r="Q121" s="21" t="s">
        <v>95</v>
      </c>
      <c r="R121" s="21" t="s">
        <v>96</v>
      </c>
      <c r="S121" s="21" t="s">
        <v>158</v>
      </c>
      <c r="T121" s="21" t="s">
        <v>642</v>
      </c>
      <c r="U121" s="21" t="s">
        <v>66</v>
      </c>
      <c r="V121" s="21" t="s">
        <v>66</v>
      </c>
      <c r="W121" s="21" t="s">
        <v>79</v>
      </c>
      <c r="X121" s="21" t="s">
        <v>66</v>
      </c>
      <c r="Y121" s="21" t="s">
        <v>66</v>
      </c>
      <c r="Z121" s="21" t="s">
        <v>66</v>
      </c>
      <c r="AA121" s="21" t="s">
        <v>66</v>
      </c>
    </row>
    <row r="122" spans="1:27" x14ac:dyDescent="0.2">
      <c r="A122" s="24">
        <v>37683380120709</v>
      </c>
      <c r="B122" s="20">
        <f t="shared" si="1"/>
        <v>120709</v>
      </c>
      <c r="C122" s="21" t="s">
        <v>90</v>
      </c>
      <c r="D122" s="21" t="s">
        <v>528</v>
      </c>
      <c r="E122" s="21" t="s">
        <v>643</v>
      </c>
      <c r="F122" s="22">
        <v>40427</v>
      </c>
      <c r="G122" s="22">
        <v>41820</v>
      </c>
      <c r="H122" s="21" t="s">
        <v>67</v>
      </c>
      <c r="I122" s="21" t="s">
        <v>644</v>
      </c>
      <c r="J122" s="21" t="s">
        <v>69</v>
      </c>
      <c r="K122" s="21" t="s">
        <v>162</v>
      </c>
      <c r="L122" s="21" t="s">
        <v>163</v>
      </c>
      <c r="M122" s="21" t="s">
        <v>72</v>
      </c>
      <c r="N122" s="21" t="s">
        <v>73</v>
      </c>
      <c r="O122" s="21" t="s">
        <v>74</v>
      </c>
      <c r="P122" s="21" t="s">
        <v>75</v>
      </c>
      <c r="Q122" s="21" t="s">
        <v>76</v>
      </c>
      <c r="R122" s="21" t="s">
        <v>77</v>
      </c>
      <c r="S122" s="21" t="s">
        <v>213</v>
      </c>
      <c r="T122" s="21" t="s">
        <v>213</v>
      </c>
      <c r="U122" s="21" t="s">
        <v>66</v>
      </c>
      <c r="V122" s="21" t="s">
        <v>66</v>
      </c>
      <c r="W122" s="21" t="s">
        <v>79</v>
      </c>
      <c r="X122" s="21" t="s">
        <v>66</v>
      </c>
      <c r="Y122" s="21" t="s">
        <v>66</v>
      </c>
      <c r="Z122" s="21" t="s">
        <v>66</v>
      </c>
      <c r="AA122" s="21" t="s">
        <v>66</v>
      </c>
    </row>
    <row r="123" spans="1:27" x14ac:dyDescent="0.2">
      <c r="A123" s="24">
        <v>37683380121145</v>
      </c>
      <c r="B123" s="20">
        <f t="shared" si="1"/>
        <v>121145</v>
      </c>
      <c r="C123" s="21" t="s">
        <v>90</v>
      </c>
      <c r="D123" s="21" t="s">
        <v>528</v>
      </c>
      <c r="E123" s="21" t="s">
        <v>645</v>
      </c>
      <c r="F123" s="22">
        <v>40792</v>
      </c>
      <c r="G123" s="22">
        <v>42916</v>
      </c>
      <c r="H123" s="21" t="s">
        <v>67</v>
      </c>
      <c r="I123" s="21" t="s">
        <v>646</v>
      </c>
      <c r="J123" s="21" t="s">
        <v>69</v>
      </c>
      <c r="K123" s="21" t="s">
        <v>162</v>
      </c>
      <c r="L123" s="21" t="s">
        <v>163</v>
      </c>
      <c r="M123" s="21" t="s">
        <v>72</v>
      </c>
      <c r="N123" s="21" t="s">
        <v>73</v>
      </c>
      <c r="O123" s="21" t="s">
        <v>74</v>
      </c>
      <c r="P123" s="21" t="s">
        <v>75</v>
      </c>
      <c r="Q123" s="21" t="s">
        <v>76</v>
      </c>
      <c r="R123" s="21" t="s">
        <v>77</v>
      </c>
      <c r="S123" s="21" t="s">
        <v>213</v>
      </c>
      <c r="T123" s="21" t="s">
        <v>213</v>
      </c>
      <c r="U123" s="21" t="s">
        <v>79</v>
      </c>
      <c r="V123" s="21" t="s">
        <v>79</v>
      </c>
      <c r="W123" s="21" t="s">
        <v>79</v>
      </c>
      <c r="X123" s="21" t="s">
        <v>66</v>
      </c>
      <c r="Y123" s="21" t="s">
        <v>66</v>
      </c>
      <c r="Z123" s="21" t="s">
        <v>66</v>
      </c>
      <c r="AA123" s="21" t="s">
        <v>66</v>
      </c>
    </row>
    <row r="124" spans="1:27" x14ac:dyDescent="0.2">
      <c r="A124" s="24">
        <v>37683380121178</v>
      </c>
      <c r="B124" s="20">
        <f t="shared" si="1"/>
        <v>121178</v>
      </c>
      <c r="C124" s="21" t="s">
        <v>90</v>
      </c>
      <c r="D124" s="21" t="s">
        <v>528</v>
      </c>
      <c r="E124" s="21" t="s">
        <v>647</v>
      </c>
      <c r="F124" s="22">
        <v>40427</v>
      </c>
      <c r="G124" s="22">
        <v>41670</v>
      </c>
      <c r="H124" s="21" t="s">
        <v>67</v>
      </c>
      <c r="I124" s="21" t="s">
        <v>648</v>
      </c>
      <c r="J124" s="21" t="s">
        <v>69</v>
      </c>
      <c r="K124" s="21" t="s">
        <v>162</v>
      </c>
      <c r="L124" s="21" t="s">
        <v>163</v>
      </c>
      <c r="M124" s="21" t="s">
        <v>93</v>
      </c>
      <c r="N124" s="21" t="s">
        <v>94</v>
      </c>
      <c r="O124" s="21" t="s">
        <v>74</v>
      </c>
      <c r="P124" s="21" t="s">
        <v>75</v>
      </c>
      <c r="Q124" s="21" t="s">
        <v>95</v>
      </c>
      <c r="R124" s="21" t="s">
        <v>96</v>
      </c>
      <c r="S124" s="21" t="s">
        <v>171</v>
      </c>
      <c r="T124" s="21" t="s">
        <v>171</v>
      </c>
      <c r="U124" s="21" t="s">
        <v>66</v>
      </c>
      <c r="V124" s="21" t="s">
        <v>66</v>
      </c>
      <c r="W124" s="21" t="s">
        <v>79</v>
      </c>
      <c r="X124" s="21" t="s">
        <v>66</v>
      </c>
      <c r="Y124" s="21" t="s">
        <v>66</v>
      </c>
      <c r="Z124" s="21" t="s">
        <v>66</v>
      </c>
      <c r="AA124" s="21" t="s">
        <v>66</v>
      </c>
    </row>
    <row r="125" spans="1:27" x14ac:dyDescent="0.2">
      <c r="A125" s="24">
        <v>37683380121681</v>
      </c>
      <c r="B125" s="20">
        <f t="shared" si="1"/>
        <v>121681</v>
      </c>
      <c r="C125" s="21" t="s">
        <v>63</v>
      </c>
      <c r="D125" s="21" t="s">
        <v>528</v>
      </c>
      <c r="E125" s="21" t="s">
        <v>649</v>
      </c>
      <c r="F125" s="22">
        <v>40427</v>
      </c>
      <c r="G125" s="22" t="s">
        <v>66</v>
      </c>
      <c r="H125" s="21" t="s">
        <v>67</v>
      </c>
      <c r="I125" s="21" t="s">
        <v>650</v>
      </c>
      <c r="J125" s="21" t="s">
        <v>69</v>
      </c>
      <c r="K125" s="21" t="s">
        <v>162</v>
      </c>
      <c r="L125" s="21" t="s">
        <v>163</v>
      </c>
      <c r="M125" s="21" t="s">
        <v>72</v>
      </c>
      <c r="N125" s="21" t="s">
        <v>73</v>
      </c>
      <c r="O125" s="21" t="s">
        <v>74</v>
      </c>
      <c r="P125" s="21" t="s">
        <v>75</v>
      </c>
      <c r="Q125" s="21" t="s">
        <v>76</v>
      </c>
      <c r="R125" s="21" t="s">
        <v>77</v>
      </c>
      <c r="S125" s="21" t="s">
        <v>78</v>
      </c>
      <c r="T125" s="21" t="s">
        <v>78</v>
      </c>
      <c r="U125" s="21" t="s">
        <v>79</v>
      </c>
      <c r="V125" s="21" t="s">
        <v>79</v>
      </c>
      <c r="W125" s="21" t="s">
        <v>79</v>
      </c>
      <c r="X125" s="21" t="s">
        <v>651</v>
      </c>
      <c r="Y125" s="21" t="s">
        <v>625</v>
      </c>
      <c r="Z125" s="21" t="s">
        <v>652</v>
      </c>
      <c r="AA125" s="23" t="s">
        <v>653</v>
      </c>
    </row>
    <row r="126" spans="1:27" x14ac:dyDescent="0.2">
      <c r="A126" s="24">
        <v>37683380122788</v>
      </c>
      <c r="B126" s="20">
        <f t="shared" si="1"/>
        <v>122788</v>
      </c>
      <c r="C126" s="21" t="s">
        <v>63</v>
      </c>
      <c r="D126" s="21" t="s">
        <v>528</v>
      </c>
      <c r="E126" s="21" t="s">
        <v>654</v>
      </c>
      <c r="F126" s="22">
        <v>40428</v>
      </c>
      <c r="G126" s="22" t="s">
        <v>66</v>
      </c>
      <c r="H126" s="21" t="s">
        <v>67</v>
      </c>
      <c r="I126" s="21" t="s">
        <v>655</v>
      </c>
      <c r="J126" s="21" t="s">
        <v>69</v>
      </c>
      <c r="K126" s="21" t="s">
        <v>162</v>
      </c>
      <c r="L126" s="21" t="s">
        <v>163</v>
      </c>
      <c r="M126" s="21" t="s">
        <v>93</v>
      </c>
      <c r="N126" s="21" t="s">
        <v>94</v>
      </c>
      <c r="O126" s="21" t="s">
        <v>74</v>
      </c>
      <c r="P126" s="21" t="s">
        <v>75</v>
      </c>
      <c r="Q126" s="21" t="s">
        <v>95</v>
      </c>
      <c r="R126" s="21" t="s">
        <v>96</v>
      </c>
      <c r="S126" s="21" t="s">
        <v>171</v>
      </c>
      <c r="T126" s="21" t="s">
        <v>171</v>
      </c>
      <c r="U126" s="21" t="s">
        <v>226</v>
      </c>
      <c r="V126" s="21" t="s">
        <v>79</v>
      </c>
      <c r="W126" s="21" t="s">
        <v>79</v>
      </c>
      <c r="X126" s="21" t="s">
        <v>656</v>
      </c>
      <c r="Y126" s="21" t="s">
        <v>247</v>
      </c>
      <c r="Z126" s="21" t="s">
        <v>657</v>
      </c>
      <c r="AA126" s="23" t="s">
        <v>658</v>
      </c>
    </row>
    <row r="127" spans="1:27" x14ac:dyDescent="0.2">
      <c r="A127" s="24">
        <v>37683380123778</v>
      </c>
      <c r="B127" s="20">
        <f t="shared" si="1"/>
        <v>123778</v>
      </c>
      <c r="C127" s="21" t="s">
        <v>63</v>
      </c>
      <c r="D127" s="21" t="s">
        <v>528</v>
      </c>
      <c r="E127" s="21" t="s">
        <v>659</v>
      </c>
      <c r="F127" s="22">
        <v>40800</v>
      </c>
      <c r="G127" s="22" t="s">
        <v>66</v>
      </c>
      <c r="H127" s="21" t="s">
        <v>67</v>
      </c>
      <c r="I127" s="21" t="s">
        <v>660</v>
      </c>
      <c r="J127" s="21" t="s">
        <v>69</v>
      </c>
      <c r="K127" s="21" t="s">
        <v>162</v>
      </c>
      <c r="L127" s="21" t="s">
        <v>163</v>
      </c>
      <c r="M127" s="21" t="s">
        <v>72</v>
      </c>
      <c r="N127" s="21" t="s">
        <v>73</v>
      </c>
      <c r="O127" s="21" t="s">
        <v>74</v>
      </c>
      <c r="P127" s="21" t="s">
        <v>75</v>
      </c>
      <c r="Q127" s="21" t="s">
        <v>76</v>
      </c>
      <c r="R127" s="21" t="s">
        <v>77</v>
      </c>
      <c r="S127" s="21" t="s">
        <v>78</v>
      </c>
      <c r="T127" s="21" t="s">
        <v>78</v>
      </c>
      <c r="U127" s="21" t="s">
        <v>79</v>
      </c>
      <c r="V127" s="21" t="s">
        <v>79</v>
      </c>
      <c r="W127" s="21" t="s">
        <v>79</v>
      </c>
      <c r="X127" s="21" t="s">
        <v>661</v>
      </c>
      <c r="Y127" s="21" t="s">
        <v>662</v>
      </c>
      <c r="Z127" s="21" t="s">
        <v>663</v>
      </c>
      <c r="AA127" s="23" t="s">
        <v>664</v>
      </c>
    </row>
    <row r="128" spans="1:27" x14ac:dyDescent="0.2">
      <c r="A128" s="24">
        <v>37683380124206</v>
      </c>
      <c r="B128" s="20">
        <f t="shared" si="1"/>
        <v>124206</v>
      </c>
      <c r="C128" s="21" t="s">
        <v>90</v>
      </c>
      <c r="D128" s="21" t="s">
        <v>528</v>
      </c>
      <c r="E128" s="21" t="s">
        <v>665</v>
      </c>
      <c r="F128" s="22">
        <v>40791</v>
      </c>
      <c r="G128" s="22">
        <v>42974</v>
      </c>
      <c r="H128" s="21" t="s">
        <v>67</v>
      </c>
      <c r="I128" s="21" t="s">
        <v>666</v>
      </c>
      <c r="J128" s="21" t="s">
        <v>69</v>
      </c>
      <c r="K128" s="21" t="s">
        <v>162</v>
      </c>
      <c r="L128" s="21" t="s">
        <v>163</v>
      </c>
      <c r="M128" s="21" t="s">
        <v>72</v>
      </c>
      <c r="N128" s="21" t="s">
        <v>73</v>
      </c>
      <c r="O128" s="21" t="s">
        <v>74</v>
      </c>
      <c r="P128" s="21" t="s">
        <v>75</v>
      </c>
      <c r="Q128" s="21" t="s">
        <v>76</v>
      </c>
      <c r="R128" s="21" t="s">
        <v>77</v>
      </c>
      <c r="S128" s="21" t="s">
        <v>78</v>
      </c>
      <c r="T128" s="21" t="s">
        <v>78</v>
      </c>
      <c r="U128" s="21" t="s">
        <v>79</v>
      </c>
      <c r="V128" s="21" t="s">
        <v>79</v>
      </c>
      <c r="W128" s="21" t="s">
        <v>67</v>
      </c>
      <c r="X128" s="21" t="s">
        <v>66</v>
      </c>
      <c r="Y128" s="21" t="s">
        <v>66</v>
      </c>
      <c r="Z128" s="21" t="s">
        <v>66</v>
      </c>
      <c r="AA128" s="21" t="s">
        <v>66</v>
      </c>
    </row>
    <row r="129" spans="1:27" x14ac:dyDescent="0.2">
      <c r="A129" s="24">
        <v>37683380124347</v>
      </c>
      <c r="B129" s="20">
        <f t="shared" si="1"/>
        <v>124347</v>
      </c>
      <c r="C129" s="21" t="s">
        <v>63</v>
      </c>
      <c r="D129" s="21" t="s">
        <v>528</v>
      </c>
      <c r="E129" s="21" t="s">
        <v>667</v>
      </c>
      <c r="F129" s="22">
        <v>41156</v>
      </c>
      <c r="G129" s="22" t="s">
        <v>66</v>
      </c>
      <c r="H129" s="21" t="s">
        <v>67</v>
      </c>
      <c r="I129" s="21" t="s">
        <v>668</v>
      </c>
      <c r="J129" s="21" t="s">
        <v>69</v>
      </c>
      <c r="K129" s="21" t="s">
        <v>162</v>
      </c>
      <c r="L129" s="21" t="s">
        <v>163</v>
      </c>
      <c r="M129" s="21" t="s">
        <v>108</v>
      </c>
      <c r="N129" s="21" t="s">
        <v>109</v>
      </c>
      <c r="O129" s="21" t="s">
        <v>74</v>
      </c>
      <c r="P129" s="21" t="s">
        <v>75</v>
      </c>
      <c r="Q129" s="21" t="s">
        <v>110</v>
      </c>
      <c r="R129" s="21" t="s">
        <v>111</v>
      </c>
      <c r="S129" s="21" t="s">
        <v>158</v>
      </c>
      <c r="T129" s="21" t="s">
        <v>158</v>
      </c>
      <c r="U129" s="21" t="s">
        <v>79</v>
      </c>
      <c r="V129" s="21" t="s">
        <v>79</v>
      </c>
      <c r="W129" s="21" t="s">
        <v>67</v>
      </c>
      <c r="X129" s="21" t="s">
        <v>669</v>
      </c>
      <c r="Y129" s="21" t="s">
        <v>670</v>
      </c>
      <c r="Z129" s="21" t="s">
        <v>671</v>
      </c>
      <c r="AA129" s="23" t="s">
        <v>672</v>
      </c>
    </row>
    <row r="130" spans="1:27" x14ac:dyDescent="0.2">
      <c r="A130" s="24">
        <v>37683380125583</v>
      </c>
      <c r="B130" s="20">
        <f t="shared" si="1"/>
        <v>125583</v>
      </c>
      <c r="C130" s="21" t="s">
        <v>90</v>
      </c>
      <c r="D130" s="21" t="s">
        <v>528</v>
      </c>
      <c r="E130" s="21" t="s">
        <v>673</v>
      </c>
      <c r="F130" s="22">
        <v>41155</v>
      </c>
      <c r="G130" s="22">
        <v>42551</v>
      </c>
      <c r="H130" s="21" t="s">
        <v>67</v>
      </c>
      <c r="I130" s="21" t="s">
        <v>674</v>
      </c>
      <c r="J130" s="21" t="s">
        <v>69</v>
      </c>
      <c r="K130" s="21" t="s">
        <v>162</v>
      </c>
      <c r="L130" s="21" t="s">
        <v>163</v>
      </c>
      <c r="M130" s="21" t="s">
        <v>188</v>
      </c>
      <c r="N130" s="21" t="s">
        <v>189</v>
      </c>
      <c r="O130" s="21" t="s">
        <v>74</v>
      </c>
      <c r="P130" s="21" t="s">
        <v>75</v>
      </c>
      <c r="Q130" s="21" t="s">
        <v>190</v>
      </c>
      <c r="R130" s="21" t="s">
        <v>191</v>
      </c>
      <c r="S130" s="21" t="s">
        <v>192</v>
      </c>
      <c r="T130" s="21" t="s">
        <v>192</v>
      </c>
      <c r="U130" s="21" t="s">
        <v>79</v>
      </c>
      <c r="V130" s="21" t="s">
        <v>79</v>
      </c>
      <c r="W130" s="21" t="s">
        <v>79</v>
      </c>
      <c r="X130" s="21" t="s">
        <v>66</v>
      </c>
      <c r="Y130" s="21" t="s">
        <v>66</v>
      </c>
      <c r="Z130" s="21" t="s">
        <v>66</v>
      </c>
      <c r="AA130" s="21" t="s">
        <v>66</v>
      </c>
    </row>
    <row r="131" spans="1:27" x14ac:dyDescent="0.2">
      <c r="A131" s="24">
        <v>37683380126151</v>
      </c>
      <c r="B131" s="20">
        <f t="shared" si="1"/>
        <v>126151</v>
      </c>
      <c r="C131" s="21" t="s">
        <v>90</v>
      </c>
      <c r="D131" s="21" t="s">
        <v>528</v>
      </c>
      <c r="E131" s="21" t="s">
        <v>326</v>
      </c>
      <c r="F131" s="22">
        <v>41521</v>
      </c>
      <c r="G131" s="22">
        <v>43251</v>
      </c>
      <c r="H131" s="21" t="s">
        <v>67</v>
      </c>
      <c r="I131" s="21" t="s">
        <v>675</v>
      </c>
      <c r="J131" s="21" t="s">
        <v>69</v>
      </c>
      <c r="K131" s="21" t="s">
        <v>162</v>
      </c>
      <c r="L131" s="21" t="s">
        <v>163</v>
      </c>
      <c r="M131" s="21" t="s">
        <v>72</v>
      </c>
      <c r="N131" s="21" t="s">
        <v>73</v>
      </c>
      <c r="O131" s="21" t="s">
        <v>74</v>
      </c>
      <c r="P131" s="21" t="s">
        <v>75</v>
      </c>
      <c r="Q131" s="21" t="s">
        <v>76</v>
      </c>
      <c r="R131" s="21" t="s">
        <v>77</v>
      </c>
      <c r="S131" s="21" t="s">
        <v>78</v>
      </c>
      <c r="T131" s="21" t="s">
        <v>78</v>
      </c>
      <c r="U131" s="21" t="s">
        <v>79</v>
      </c>
      <c r="V131" s="21" t="s">
        <v>79</v>
      </c>
      <c r="W131" s="21" t="s">
        <v>79</v>
      </c>
      <c r="X131" s="21" t="s">
        <v>66</v>
      </c>
      <c r="Y131" s="21" t="s">
        <v>66</v>
      </c>
      <c r="Z131" s="21" t="s">
        <v>66</v>
      </c>
      <c r="AA131" s="21" t="s">
        <v>66</v>
      </c>
    </row>
    <row r="132" spans="1:27" x14ac:dyDescent="0.2">
      <c r="A132" s="24">
        <v>37683380126730</v>
      </c>
      <c r="B132" s="20">
        <f t="shared" ref="B132:B195" si="2">ABS(RIGHT(A132,7))</f>
        <v>126730</v>
      </c>
      <c r="C132" s="21" t="s">
        <v>63</v>
      </c>
      <c r="D132" s="21" t="s">
        <v>528</v>
      </c>
      <c r="E132" s="21" t="s">
        <v>676</v>
      </c>
      <c r="F132" s="22">
        <v>41519</v>
      </c>
      <c r="G132" s="22" t="s">
        <v>66</v>
      </c>
      <c r="H132" s="21" t="s">
        <v>67</v>
      </c>
      <c r="I132" s="21" t="s">
        <v>677</v>
      </c>
      <c r="J132" s="21" t="s">
        <v>69</v>
      </c>
      <c r="K132" s="21" t="s">
        <v>162</v>
      </c>
      <c r="L132" s="21" t="s">
        <v>163</v>
      </c>
      <c r="M132" s="21" t="s">
        <v>72</v>
      </c>
      <c r="N132" s="21" t="s">
        <v>73</v>
      </c>
      <c r="O132" s="21" t="s">
        <v>74</v>
      </c>
      <c r="P132" s="21" t="s">
        <v>75</v>
      </c>
      <c r="Q132" s="21" t="s">
        <v>76</v>
      </c>
      <c r="R132" s="21" t="s">
        <v>77</v>
      </c>
      <c r="S132" s="21" t="s">
        <v>150</v>
      </c>
      <c r="T132" s="21" t="s">
        <v>213</v>
      </c>
      <c r="U132" s="21" t="s">
        <v>79</v>
      </c>
      <c r="V132" s="21" t="s">
        <v>79</v>
      </c>
      <c r="W132" s="21" t="s">
        <v>79</v>
      </c>
      <c r="X132" s="21" t="s">
        <v>678</v>
      </c>
      <c r="Y132" s="21" t="s">
        <v>679</v>
      </c>
      <c r="Z132" s="21" t="s">
        <v>680</v>
      </c>
      <c r="AA132" s="23" t="s">
        <v>681</v>
      </c>
    </row>
    <row r="133" spans="1:27" x14ac:dyDescent="0.2">
      <c r="A133" s="24">
        <v>37683380127647</v>
      </c>
      <c r="B133" s="20">
        <f t="shared" si="2"/>
        <v>127647</v>
      </c>
      <c r="C133" s="21" t="s">
        <v>63</v>
      </c>
      <c r="D133" s="21" t="s">
        <v>528</v>
      </c>
      <c r="E133" s="21" t="s">
        <v>682</v>
      </c>
      <c r="F133" s="22">
        <v>41520</v>
      </c>
      <c r="G133" s="22" t="s">
        <v>66</v>
      </c>
      <c r="H133" s="21" t="s">
        <v>67</v>
      </c>
      <c r="I133" s="21" t="s">
        <v>683</v>
      </c>
      <c r="J133" s="21" t="s">
        <v>69</v>
      </c>
      <c r="K133" s="21" t="s">
        <v>162</v>
      </c>
      <c r="L133" s="21" t="s">
        <v>163</v>
      </c>
      <c r="M133" s="21" t="s">
        <v>93</v>
      </c>
      <c r="N133" s="21" t="s">
        <v>94</v>
      </c>
      <c r="O133" s="21" t="s">
        <v>74</v>
      </c>
      <c r="P133" s="21" t="s">
        <v>75</v>
      </c>
      <c r="Q133" s="21" t="s">
        <v>95</v>
      </c>
      <c r="R133" s="21" t="s">
        <v>96</v>
      </c>
      <c r="S133" s="21" t="s">
        <v>171</v>
      </c>
      <c r="T133" s="21" t="s">
        <v>171</v>
      </c>
      <c r="U133" s="21" t="s">
        <v>226</v>
      </c>
      <c r="V133" s="21" t="s">
        <v>79</v>
      </c>
      <c r="W133" s="21" t="s">
        <v>79</v>
      </c>
      <c r="X133" s="21" t="s">
        <v>684</v>
      </c>
      <c r="Y133" s="21" t="s">
        <v>685</v>
      </c>
      <c r="Z133" s="21" t="s">
        <v>686</v>
      </c>
      <c r="AA133" s="23" t="s">
        <v>687</v>
      </c>
    </row>
    <row r="134" spans="1:27" x14ac:dyDescent="0.2">
      <c r="A134" s="24">
        <v>37683380127654</v>
      </c>
      <c r="B134" s="20">
        <f t="shared" si="2"/>
        <v>127654</v>
      </c>
      <c r="C134" s="21" t="s">
        <v>90</v>
      </c>
      <c r="D134" s="21" t="s">
        <v>528</v>
      </c>
      <c r="E134" s="21" t="s">
        <v>688</v>
      </c>
      <c r="F134" s="22">
        <v>41529</v>
      </c>
      <c r="G134" s="22">
        <v>43281</v>
      </c>
      <c r="H134" s="21" t="s">
        <v>67</v>
      </c>
      <c r="I134" s="21" t="s">
        <v>689</v>
      </c>
      <c r="J134" s="21" t="s">
        <v>69</v>
      </c>
      <c r="K134" s="21" t="s">
        <v>162</v>
      </c>
      <c r="L134" s="21" t="s">
        <v>163</v>
      </c>
      <c r="M134" s="21" t="s">
        <v>72</v>
      </c>
      <c r="N134" s="21" t="s">
        <v>73</v>
      </c>
      <c r="O134" s="21" t="s">
        <v>74</v>
      </c>
      <c r="P134" s="21" t="s">
        <v>75</v>
      </c>
      <c r="Q134" s="21" t="s">
        <v>76</v>
      </c>
      <c r="R134" s="21" t="s">
        <v>77</v>
      </c>
      <c r="S134" s="21" t="s">
        <v>78</v>
      </c>
      <c r="T134" s="21" t="s">
        <v>78</v>
      </c>
      <c r="U134" s="21" t="s">
        <v>79</v>
      </c>
      <c r="V134" s="21" t="s">
        <v>79</v>
      </c>
      <c r="W134" s="21" t="s">
        <v>79</v>
      </c>
      <c r="X134" s="21" t="s">
        <v>66</v>
      </c>
      <c r="Y134" s="21" t="s">
        <v>66</v>
      </c>
      <c r="Z134" s="21" t="s">
        <v>66</v>
      </c>
      <c r="AA134" s="21" t="s">
        <v>66</v>
      </c>
    </row>
    <row r="135" spans="1:27" x14ac:dyDescent="0.2">
      <c r="A135" s="24">
        <v>37683380128066</v>
      </c>
      <c r="B135" s="20">
        <f t="shared" si="2"/>
        <v>128066</v>
      </c>
      <c r="C135" s="21" t="s">
        <v>90</v>
      </c>
      <c r="D135" s="21" t="s">
        <v>528</v>
      </c>
      <c r="E135" s="21" t="s">
        <v>690</v>
      </c>
      <c r="F135" s="22">
        <v>41487</v>
      </c>
      <c r="G135" s="22">
        <v>44012</v>
      </c>
      <c r="H135" s="21" t="s">
        <v>67</v>
      </c>
      <c r="I135" s="21" t="s">
        <v>691</v>
      </c>
      <c r="J135" s="21" t="s">
        <v>69</v>
      </c>
      <c r="K135" s="21" t="s">
        <v>162</v>
      </c>
      <c r="L135" s="21" t="s">
        <v>163</v>
      </c>
      <c r="M135" s="21" t="s">
        <v>188</v>
      </c>
      <c r="N135" s="21" t="s">
        <v>189</v>
      </c>
      <c r="O135" s="21" t="s">
        <v>74</v>
      </c>
      <c r="P135" s="21" t="s">
        <v>75</v>
      </c>
      <c r="Q135" s="21" t="s">
        <v>190</v>
      </c>
      <c r="R135" s="21" t="s">
        <v>191</v>
      </c>
      <c r="S135" s="21" t="s">
        <v>192</v>
      </c>
      <c r="T135" s="21" t="s">
        <v>692</v>
      </c>
      <c r="U135" s="21" t="s">
        <v>79</v>
      </c>
      <c r="V135" s="21" t="s">
        <v>79</v>
      </c>
      <c r="W135" s="21" t="s">
        <v>79</v>
      </c>
      <c r="X135" s="21" t="s">
        <v>693</v>
      </c>
      <c r="Y135" s="21" t="s">
        <v>66</v>
      </c>
      <c r="Z135" s="21" t="s">
        <v>66</v>
      </c>
      <c r="AA135" s="21" t="s">
        <v>66</v>
      </c>
    </row>
    <row r="136" spans="1:27" x14ac:dyDescent="0.2">
      <c r="A136" s="24">
        <v>37683380128744</v>
      </c>
      <c r="B136" s="20">
        <f t="shared" si="2"/>
        <v>128744</v>
      </c>
      <c r="C136" s="21" t="s">
        <v>90</v>
      </c>
      <c r="D136" s="21" t="s">
        <v>528</v>
      </c>
      <c r="E136" s="21" t="s">
        <v>694</v>
      </c>
      <c r="F136" s="22">
        <v>41526</v>
      </c>
      <c r="G136" s="22">
        <v>43281</v>
      </c>
      <c r="H136" s="21" t="s">
        <v>67</v>
      </c>
      <c r="I136" s="21" t="s">
        <v>695</v>
      </c>
      <c r="J136" s="21" t="s">
        <v>69</v>
      </c>
      <c r="K136" s="21" t="s">
        <v>162</v>
      </c>
      <c r="L136" s="21" t="s">
        <v>163</v>
      </c>
      <c r="M136" s="21" t="s">
        <v>108</v>
      </c>
      <c r="N136" s="21" t="s">
        <v>109</v>
      </c>
      <c r="O136" s="21" t="s">
        <v>74</v>
      </c>
      <c r="P136" s="21" t="s">
        <v>75</v>
      </c>
      <c r="Q136" s="21" t="s">
        <v>110</v>
      </c>
      <c r="R136" s="21" t="s">
        <v>111</v>
      </c>
      <c r="S136" s="21" t="s">
        <v>158</v>
      </c>
      <c r="T136" s="21" t="s">
        <v>158</v>
      </c>
      <c r="U136" s="21" t="s">
        <v>79</v>
      </c>
      <c r="V136" s="21" t="s">
        <v>79</v>
      </c>
      <c r="W136" s="21" t="s">
        <v>67</v>
      </c>
      <c r="X136" s="21" t="s">
        <v>66</v>
      </c>
      <c r="Y136" s="21" t="s">
        <v>66</v>
      </c>
      <c r="Z136" s="21" t="s">
        <v>66</v>
      </c>
      <c r="AA136" s="21" t="s">
        <v>66</v>
      </c>
    </row>
    <row r="137" spans="1:27" x14ac:dyDescent="0.2">
      <c r="A137" s="24">
        <v>37683380129387</v>
      </c>
      <c r="B137" s="20">
        <f t="shared" si="2"/>
        <v>129387</v>
      </c>
      <c r="C137" s="21" t="s">
        <v>63</v>
      </c>
      <c r="D137" s="21" t="s">
        <v>528</v>
      </c>
      <c r="E137" s="21" t="s">
        <v>696</v>
      </c>
      <c r="F137" s="22">
        <v>41906</v>
      </c>
      <c r="G137" s="22" t="s">
        <v>66</v>
      </c>
      <c r="H137" s="21" t="s">
        <v>67</v>
      </c>
      <c r="I137" s="21" t="s">
        <v>697</v>
      </c>
      <c r="J137" s="21" t="s">
        <v>69</v>
      </c>
      <c r="K137" s="21" t="s">
        <v>162</v>
      </c>
      <c r="L137" s="21" t="s">
        <v>163</v>
      </c>
      <c r="M137" s="21" t="s">
        <v>72</v>
      </c>
      <c r="N137" s="21" t="s">
        <v>73</v>
      </c>
      <c r="O137" s="21" t="s">
        <v>74</v>
      </c>
      <c r="P137" s="21" t="s">
        <v>75</v>
      </c>
      <c r="Q137" s="21" t="s">
        <v>76</v>
      </c>
      <c r="R137" s="21" t="s">
        <v>77</v>
      </c>
      <c r="S137" s="21" t="s">
        <v>213</v>
      </c>
      <c r="T137" s="21" t="s">
        <v>213</v>
      </c>
      <c r="U137" s="21" t="s">
        <v>79</v>
      </c>
      <c r="V137" s="21" t="s">
        <v>79</v>
      </c>
      <c r="W137" s="21" t="s">
        <v>79</v>
      </c>
      <c r="X137" s="21" t="s">
        <v>698</v>
      </c>
      <c r="Y137" s="21" t="s">
        <v>699</v>
      </c>
      <c r="Z137" s="21" t="s">
        <v>700</v>
      </c>
      <c r="AA137" s="23" t="s">
        <v>701</v>
      </c>
    </row>
    <row r="138" spans="1:27" x14ac:dyDescent="0.2">
      <c r="A138" s="24">
        <v>37683380129395</v>
      </c>
      <c r="B138" s="20">
        <f t="shared" si="2"/>
        <v>129395</v>
      </c>
      <c r="C138" s="21" t="s">
        <v>63</v>
      </c>
      <c r="D138" s="21" t="s">
        <v>528</v>
      </c>
      <c r="E138" s="21" t="s">
        <v>702</v>
      </c>
      <c r="F138" s="22">
        <v>41884</v>
      </c>
      <c r="G138" s="22" t="s">
        <v>66</v>
      </c>
      <c r="H138" s="21" t="s">
        <v>67</v>
      </c>
      <c r="I138" s="21" t="s">
        <v>703</v>
      </c>
      <c r="J138" s="21" t="s">
        <v>69</v>
      </c>
      <c r="K138" s="21" t="s">
        <v>162</v>
      </c>
      <c r="L138" s="21" t="s">
        <v>163</v>
      </c>
      <c r="M138" s="21" t="s">
        <v>72</v>
      </c>
      <c r="N138" s="21" t="s">
        <v>73</v>
      </c>
      <c r="O138" s="21" t="s">
        <v>74</v>
      </c>
      <c r="P138" s="21" t="s">
        <v>75</v>
      </c>
      <c r="Q138" s="21" t="s">
        <v>76</v>
      </c>
      <c r="R138" s="21" t="s">
        <v>77</v>
      </c>
      <c r="S138" s="21" t="s">
        <v>213</v>
      </c>
      <c r="T138" s="21" t="s">
        <v>154</v>
      </c>
      <c r="U138" s="21" t="s">
        <v>79</v>
      </c>
      <c r="V138" s="21" t="s">
        <v>79</v>
      </c>
      <c r="W138" s="21" t="s">
        <v>79</v>
      </c>
      <c r="X138" s="21" t="s">
        <v>704</v>
      </c>
      <c r="Y138" s="21" t="s">
        <v>705</v>
      </c>
      <c r="Z138" s="21" t="s">
        <v>706</v>
      </c>
      <c r="AA138" s="23" t="s">
        <v>707</v>
      </c>
    </row>
    <row r="139" spans="1:27" x14ac:dyDescent="0.2">
      <c r="A139" s="24">
        <v>37683380131458</v>
      </c>
      <c r="B139" s="20">
        <f t="shared" si="2"/>
        <v>131458</v>
      </c>
      <c r="C139" s="21" t="s">
        <v>90</v>
      </c>
      <c r="D139" s="21" t="s">
        <v>528</v>
      </c>
      <c r="E139" s="21" t="s">
        <v>708</v>
      </c>
      <c r="F139" s="22">
        <v>42256</v>
      </c>
      <c r="G139" s="22">
        <v>42256</v>
      </c>
      <c r="H139" s="21" t="s">
        <v>67</v>
      </c>
      <c r="I139" s="21" t="s">
        <v>709</v>
      </c>
      <c r="J139" s="21" t="s">
        <v>69</v>
      </c>
      <c r="K139" s="21" t="s">
        <v>162</v>
      </c>
      <c r="L139" s="21" t="s">
        <v>163</v>
      </c>
      <c r="M139" s="21" t="s">
        <v>93</v>
      </c>
      <c r="N139" s="21" t="s">
        <v>94</v>
      </c>
      <c r="O139" s="21" t="s">
        <v>74</v>
      </c>
      <c r="P139" s="21" t="s">
        <v>75</v>
      </c>
      <c r="Q139" s="21" t="s">
        <v>95</v>
      </c>
      <c r="R139" s="21" t="s">
        <v>96</v>
      </c>
      <c r="S139" s="21" t="s">
        <v>171</v>
      </c>
      <c r="T139" s="21" t="s">
        <v>66</v>
      </c>
      <c r="U139" s="21" t="s">
        <v>79</v>
      </c>
      <c r="V139" s="21" t="s">
        <v>79</v>
      </c>
      <c r="W139" s="21" t="s">
        <v>79</v>
      </c>
      <c r="X139" s="21" t="s">
        <v>66</v>
      </c>
      <c r="Y139" s="21" t="s">
        <v>66</v>
      </c>
      <c r="Z139" s="21" t="s">
        <v>66</v>
      </c>
      <c r="AA139" s="21" t="s">
        <v>66</v>
      </c>
    </row>
    <row r="140" spans="1:27" x14ac:dyDescent="0.2">
      <c r="A140" s="24">
        <v>37683380131565</v>
      </c>
      <c r="B140" s="20">
        <f t="shared" si="2"/>
        <v>131565</v>
      </c>
      <c r="C140" s="21" t="s">
        <v>63</v>
      </c>
      <c r="D140" s="21" t="s">
        <v>528</v>
      </c>
      <c r="E140" s="21" t="s">
        <v>710</v>
      </c>
      <c r="F140" s="22">
        <v>42240</v>
      </c>
      <c r="G140" s="22" t="s">
        <v>66</v>
      </c>
      <c r="H140" s="21" t="s">
        <v>67</v>
      </c>
      <c r="I140" s="21" t="s">
        <v>711</v>
      </c>
      <c r="J140" s="21" t="s">
        <v>69</v>
      </c>
      <c r="K140" s="21" t="s">
        <v>162</v>
      </c>
      <c r="L140" s="21" t="s">
        <v>163</v>
      </c>
      <c r="M140" s="21" t="s">
        <v>72</v>
      </c>
      <c r="N140" s="21" t="s">
        <v>73</v>
      </c>
      <c r="O140" s="21" t="s">
        <v>74</v>
      </c>
      <c r="P140" s="21" t="s">
        <v>75</v>
      </c>
      <c r="Q140" s="21" t="s">
        <v>76</v>
      </c>
      <c r="R140" s="21" t="s">
        <v>77</v>
      </c>
      <c r="S140" s="21" t="s">
        <v>154</v>
      </c>
      <c r="T140" s="21" t="s">
        <v>154</v>
      </c>
      <c r="U140" s="21" t="s">
        <v>79</v>
      </c>
      <c r="V140" s="21" t="s">
        <v>79</v>
      </c>
      <c r="W140" s="21" t="s">
        <v>79</v>
      </c>
      <c r="X140" s="21" t="s">
        <v>712</v>
      </c>
      <c r="Y140" s="21" t="s">
        <v>713</v>
      </c>
      <c r="Z140" s="21" t="s">
        <v>714</v>
      </c>
      <c r="AA140" s="23" t="s">
        <v>715</v>
      </c>
    </row>
    <row r="141" spans="1:27" x14ac:dyDescent="0.2">
      <c r="A141" s="24">
        <v>37683380131979</v>
      </c>
      <c r="B141" s="20">
        <f t="shared" si="2"/>
        <v>131979</v>
      </c>
      <c r="C141" s="21" t="s">
        <v>63</v>
      </c>
      <c r="D141" s="21" t="s">
        <v>528</v>
      </c>
      <c r="E141" s="21" t="s">
        <v>716</v>
      </c>
      <c r="F141" s="22">
        <v>42186</v>
      </c>
      <c r="G141" s="22" t="s">
        <v>66</v>
      </c>
      <c r="H141" s="21" t="s">
        <v>67</v>
      </c>
      <c r="I141" s="21" t="s">
        <v>717</v>
      </c>
      <c r="J141" s="21" t="s">
        <v>69</v>
      </c>
      <c r="K141" s="21" t="s">
        <v>162</v>
      </c>
      <c r="L141" s="21" t="s">
        <v>163</v>
      </c>
      <c r="M141" s="21" t="s">
        <v>108</v>
      </c>
      <c r="N141" s="21" t="s">
        <v>109</v>
      </c>
      <c r="O141" s="21" t="s">
        <v>74</v>
      </c>
      <c r="P141" s="21" t="s">
        <v>75</v>
      </c>
      <c r="Q141" s="21" t="s">
        <v>110</v>
      </c>
      <c r="R141" s="21" t="s">
        <v>111</v>
      </c>
      <c r="S141" s="21" t="s">
        <v>158</v>
      </c>
      <c r="T141" s="21" t="s">
        <v>158</v>
      </c>
      <c r="U141" s="21" t="s">
        <v>178</v>
      </c>
      <c r="V141" s="21" t="s">
        <v>79</v>
      </c>
      <c r="W141" s="21" t="s">
        <v>67</v>
      </c>
      <c r="X141" s="21" t="s">
        <v>718</v>
      </c>
      <c r="Y141" s="21" t="s">
        <v>719</v>
      </c>
      <c r="Z141" s="21" t="s">
        <v>720</v>
      </c>
      <c r="AA141" s="23" t="s">
        <v>721</v>
      </c>
    </row>
    <row r="142" spans="1:27" x14ac:dyDescent="0.2">
      <c r="A142" s="24">
        <v>37683380135913</v>
      </c>
      <c r="B142" s="20">
        <f t="shared" si="2"/>
        <v>135913</v>
      </c>
      <c r="C142" s="21" t="s">
        <v>63</v>
      </c>
      <c r="D142" s="21" t="s">
        <v>528</v>
      </c>
      <c r="E142" s="21" t="s">
        <v>620</v>
      </c>
      <c r="F142" s="22">
        <v>42917</v>
      </c>
      <c r="G142" s="22" t="s">
        <v>66</v>
      </c>
      <c r="H142" s="21" t="s">
        <v>67</v>
      </c>
      <c r="I142" s="21" t="s">
        <v>621</v>
      </c>
      <c r="J142" s="21" t="s">
        <v>69</v>
      </c>
      <c r="K142" s="21" t="s">
        <v>162</v>
      </c>
      <c r="L142" s="21" t="s">
        <v>163</v>
      </c>
      <c r="M142" s="21" t="s">
        <v>108</v>
      </c>
      <c r="N142" s="21" t="s">
        <v>109</v>
      </c>
      <c r="O142" s="21" t="s">
        <v>74</v>
      </c>
      <c r="P142" s="21" t="s">
        <v>75</v>
      </c>
      <c r="Q142" s="21" t="s">
        <v>110</v>
      </c>
      <c r="R142" s="21" t="s">
        <v>111</v>
      </c>
      <c r="S142" s="21" t="s">
        <v>112</v>
      </c>
      <c r="T142" s="21" t="s">
        <v>112</v>
      </c>
      <c r="U142" s="21" t="s">
        <v>79</v>
      </c>
      <c r="V142" s="21" t="s">
        <v>79</v>
      </c>
      <c r="W142" s="21" t="s">
        <v>79</v>
      </c>
      <c r="X142" s="21" t="s">
        <v>722</v>
      </c>
      <c r="Y142" s="21" t="s">
        <v>356</v>
      </c>
      <c r="Z142" s="21" t="s">
        <v>723</v>
      </c>
      <c r="AA142" s="23" t="s">
        <v>724</v>
      </c>
    </row>
    <row r="143" spans="1:27" x14ac:dyDescent="0.2">
      <c r="A143" s="24">
        <v>37683380136663</v>
      </c>
      <c r="B143" s="20">
        <f t="shared" si="2"/>
        <v>136663</v>
      </c>
      <c r="C143" s="21" t="s">
        <v>63</v>
      </c>
      <c r="D143" s="21" t="s">
        <v>528</v>
      </c>
      <c r="E143" s="21" t="s">
        <v>665</v>
      </c>
      <c r="F143" s="22">
        <v>42975</v>
      </c>
      <c r="G143" s="22" t="s">
        <v>66</v>
      </c>
      <c r="H143" s="21" t="s">
        <v>67</v>
      </c>
      <c r="I143" s="21" t="s">
        <v>666</v>
      </c>
      <c r="J143" s="21" t="s">
        <v>69</v>
      </c>
      <c r="K143" s="21" t="s">
        <v>162</v>
      </c>
      <c r="L143" s="21" t="s">
        <v>163</v>
      </c>
      <c r="M143" s="21" t="s">
        <v>108</v>
      </c>
      <c r="N143" s="21" t="s">
        <v>109</v>
      </c>
      <c r="O143" s="21" t="s">
        <v>74</v>
      </c>
      <c r="P143" s="21" t="s">
        <v>75</v>
      </c>
      <c r="Q143" s="21" t="s">
        <v>110</v>
      </c>
      <c r="R143" s="21" t="s">
        <v>111</v>
      </c>
      <c r="S143" s="21" t="s">
        <v>112</v>
      </c>
      <c r="T143" s="21" t="s">
        <v>112</v>
      </c>
      <c r="U143" s="21" t="s">
        <v>79</v>
      </c>
      <c r="V143" s="21" t="s">
        <v>79</v>
      </c>
      <c r="W143" s="21" t="s">
        <v>67</v>
      </c>
      <c r="X143" s="21" t="s">
        <v>725</v>
      </c>
      <c r="Y143" s="21" t="s">
        <v>726</v>
      </c>
      <c r="Z143" s="21" t="s">
        <v>727</v>
      </c>
      <c r="AA143" s="23" t="s">
        <v>728</v>
      </c>
    </row>
    <row r="144" spans="1:27" x14ac:dyDescent="0.2">
      <c r="A144" s="24">
        <v>37683380137802</v>
      </c>
      <c r="B144" s="20">
        <f t="shared" si="2"/>
        <v>137802</v>
      </c>
      <c r="C144" s="21" t="s">
        <v>63</v>
      </c>
      <c r="D144" s="21" t="s">
        <v>528</v>
      </c>
      <c r="E144" s="21" t="s">
        <v>729</v>
      </c>
      <c r="F144" s="22">
        <v>43282</v>
      </c>
      <c r="G144" s="22" t="s">
        <v>66</v>
      </c>
      <c r="H144" s="21" t="s">
        <v>67</v>
      </c>
      <c r="I144" s="21" t="s">
        <v>730</v>
      </c>
      <c r="J144" s="21" t="s">
        <v>69</v>
      </c>
      <c r="K144" s="21" t="s">
        <v>162</v>
      </c>
      <c r="L144" s="21" t="s">
        <v>163</v>
      </c>
      <c r="M144" s="21" t="s">
        <v>108</v>
      </c>
      <c r="N144" s="21" t="s">
        <v>109</v>
      </c>
      <c r="O144" s="21" t="s">
        <v>74</v>
      </c>
      <c r="P144" s="21" t="s">
        <v>75</v>
      </c>
      <c r="Q144" s="21" t="s">
        <v>110</v>
      </c>
      <c r="R144" s="21" t="s">
        <v>111</v>
      </c>
      <c r="S144" s="21" t="s">
        <v>158</v>
      </c>
      <c r="T144" s="21" t="s">
        <v>158</v>
      </c>
      <c r="U144" s="21" t="s">
        <v>178</v>
      </c>
      <c r="V144" s="21" t="s">
        <v>79</v>
      </c>
      <c r="W144" s="21" t="s">
        <v>79</v>
      </c>
      <c r="X144" s="21" t="s">
        <v>731</v>
      </c>
      <c r="Y144" s="21" t="s">
        <v>732</v>
      </c>
      <c r="Z144" s="21" t="s">
        <v>733</v>
      </c>
      <c r="AA144" s="23" t="s">
        <v>734</v>
      </c>
    </row>
    <row r="145" spans="1:27" x14ac:dyDescent="0.2">
      <c r="A145" s="24">
        <v>37683383730959</v>
      </c>
      <c r="B145" s="20">
        <f t="shared" si="2"/>
        <v>3730959</v>
      </c>
      <c r="C145" s="21" t="s">
        <v>63</v>
      </c>
      <c r="D145" s="21" t="s">
        <v>528</v>
      </c>
      <c r="E145" s="21" t="s">
        <v>735</v>
      </c>
      <c r="F145" s="22">
        <v>34530</v>
      </c>
      <c r="G145" s="22" t="s">
        <v>66</v>
      </c>
      <c r="H145" s="21" t="s">
        <v>67</v>
      </c>
      <c r="I145" s="21" t="s">
        <v>736</v>
      </c>
      <c r="J145" s="21" t="s">
        <v>69</v>
      </c>
      <c r="K145" s="21" t="s">
        <v>162</v>
      </c>
      <c r="L145" s="21" t="s">
        <v>163</v>
      </c>
      <c r="M145" s="21" t="s">
        <v>108</v>
      </c>
      <c r="N145" s="21" t="s">
        <v>109</v>
      </c>
      <c r="O145" s="21" t="s">
        <v>74</v>
      </c>
      <c r="P145" s="21" t="s">
        <v>75</v>
      </c>
      <c r="Q145" s="21" t="s">
        <v>110</v>
      </c>
      <c r="R145" s="21" t="s">
        <v>111</v>
      </c>
      <c r="S145" s="21" t="s">
        <v>158</v>
      </c>
      <c r="T145" s="21" t="s">
        <v>158</v>
      </c>
      <c r="U145" s="21" t="s">
        <v>79</v>
      </c>
      <c r="V145" s="21" t="s">
        <v>79</v>
      </c>
      <c r="W145" s="21" t="s">
        <v>67</v>
      </c>
      <c r="X145" s="21" t="s">
        <v>737</v>
      </c>
      <c r="Y145" s="21" t="s">
        <v>350</v>
      </c>
      <c r="Z145" s="21" t="s">
        <v>351</v>
      </c>
      <c r="AA145" s="23" t="s">
        <v>352</v>
      </c>
    </row>
    <row r="146" spans="1:27" x14ac:dyDescent="0.2">
      <c r="A146" s="24">
        <v>37683383731189</v>
      </c>
      <c r="B146" s="20">
        <f t="shared" si="2"/>
        <v>3731189</v>
      </c>
      <c r="C146" s="21" t="s">
        <v>63</v>
      </c>
      <c r="D146" s="21" t="s">
        <v>528</v>
      </c>
      <c r="E146" s="21" t="s">
        <v>738</v>
      </c>
      <c r="F146" s="22">
        <v>36410</v>
      </c>
      <c r="G146" s="22" t="s">
        <v>66</v>
      </c>
      <c r="H146" s="21" t="s">
        <v>67</v>
      </c>
      <c r="I146" s="21" t="s">
        <v>739</v>
      </c>
      <c r="J146" s="21" t="s">
        <v>69</v>
      </c>
      <c r="K146" s="21" t="s">
        <v>162</v>
      </c>
      <c r="L146" s="21" t="s">
        <v>163</v>
      </c>
      <c r="M146" s="21" t="s">
        <v>108</v>
      </c>
      <c r="N146" s="21" t="s">
        <v>109</v>
      </c>
      <c r="O146" s="21" t="s">
        <v>74</v>
      </c>
      <c r="P146" s="21" t="s">
        <v>75</v>
      </c>
      <c r="Q146" s="21" t="s">
        <v>110</v>
      </c>
      <c r="R146" s="21" t="s">
        <v>111</v>
      </c>
      <c r="S146" s="21" t="s">
        <v>158</v>
      </c>
      <c r="T146" s="21" t="s">
        <v>158</v>
      </c>
      <c r="U146" s="21" t="s">
        <v>79</v>
      </c>
      <c r="V146" s="21" t="s">
        <v>79</v>
      </c>
      <c r="W146" s="21" t="s">
        <v>79</v>
      </c>
      <c r="X146" s="21" t="s">
        <v>740</v>
      </c>
      <c r="Y146" s="21" t="s">
        <v>741</v>
      </c>
      <c r="Z146" s="21" t="s">
        <v>742</v>
      </c>
      <c r="AA146" s="23" t="s">
        <v>743</v>
      </c>
    </row>
    <row r="147" spans="1:27" x14ac:dyDescent="0.2">
      <c r="A147" s="24">
        <v>37683383731247</v>
      </c>
      <c r="B147" s="20">
        <f t="shared" si="2"/>
        <v>3731247</v>
      </c>
      <c r="C147" s="21" t="s">
        <v>63</v>
      </c>
      <c r="D147" s="21" t="s">
        <v>528</v>
      </c>
      <c r="E147" s="21" t="s">
        <v>744</v>
      </c>
      <c r="F147" s="22">
        <v>36770</v>
      </c>
      <c r="G147" s="22" t="s">
        <v>66</v>
      </c>
      <c r="H147" s="21" t="s">
        <v>67</v>
      </c>
      <c r="I147" s="21" t="s">
        <v>745</v>
      </c>
      <c r="J147" s="21" t="s">
        <v>69</v>
      </c>
      <c r="K147" s="21" t="s">
        <v>162</v>
      </c>
      <c r="L147" s="21" t="s">
        <v>163</v>
      </c>
      <c r="M147" s="21" t="s">
        <v>93</v>
      </c>
      <c r="N147" s="21" t="s">
        <v>94</v>
      </c>
      <c r="O147" s="21" t="s">
        <v>74</v>
      </c>
      <c r="P147" s="21" t="s">
        <v>75</v>
      </c>
      <c r="Q147" s="21" t="s">
        <v>95</v>
      </c>
      <c r="R147" s="21" t="s">
        <v>96</v>
      </c>
      <c r="S147" s="21" t="s">
        <v>171</v>
      </c>
      <c r="T147" s="21" t="s">
        <v>171</v>
      </c>
      <c r="U147" s="21" t="s">
        <v>79</v>
      </c>
      <c r="V147" s="21" t="s">
        <v>79</v>
      </c>
      <c r="W147" s="21" t="s">
        <v>79</v>
      </c>
      <c r="X147" s="21" t="s">
        <v>746</v>
      </c>
      <c r="Y147" s="21" t="s">
        <v>747</v>
      </c>
      <c r="Z147" s="21" t="s">
        <v>748</v>
      </c>
      <c r="AA147" s="23" t="s">
        <v>749</v>
      </c>
    </row>
    <row r="148" spans="1:27" x14ac:dyDescent="0.2">
      <c r="A148" s="24">
        <v>37683383731320</v>
      </c>
      <c r="B148" s="20">
        <f t="shared" si="2"/>
        <v>3731320</v>
      </c>
      <c r="C148" s="21" t="s">
        <v>90</v>
      </c>
      <c r="D148" s="21" t="s">
        <v>528</v>
      </c>
      <c r="E148" s="21" t="s">
        <v>750</v>
      </c>
      <c r="F148" s="22">
        <v>36774</v>
      </c>
      <c r="G148" s="22">
        <v>39994</v>
      </c>
      <c r="H148" s="21" t="s">
        <v>67</v>
      </c>
      <c r="I148" s="21" t="s">
        <v>751</v>
      </c>
      <c r="J148" s="21" t="s">
        <v>69</v>
      </c>
      <c r="K148" s="21" t="s">
        <v>162</v>
      </c>
      <c r="L148" s="21" t="s">
        <v>163</v>
      </c>
      <c r="M148" s="21" t="s">
        <v>93</v>
      </c>
      <c r="N148" s="21" t="s">
        <v>94</v>
      </c>
      <c r="O148" s="21" t="s">
        <v>74</v>
      </c>
      <c r="P148" s="21" t="s">
        <v>75</v>
      </c>
      <c r="Q148" s="21" t="s">
        <v>95</v>
      </c>
      <c r="R148" s="21" t="s">
        <v>96</v>
      </c>
      <c r="S148" s="21" t="s">
        <v>171</v>
      </c>
      <c r="T148" s="21" t="s">
        <v>171</v>
      </c>
      <c r="U148" s="21" t="s">
        <v>66</v>
      </c>
      <c r="V148" s="21" t="s">
        <v>66</v>
      </c>
      <c r="W148" s="21" t="s">
        <v>79</v>
      </c>
      <c r="X148" s="21" t="s">
        <v>66</v>
      </c>
      <c r="Y148" s="21" t="s">
        <v>66</v>
      </c>
      <c r="Z148" s="21" t="s">
        <v>66</v>
      </c>
      <c r="AA148" s="21" t="s">
        <v>66</v>
      </c>
    </row>
    <row r="149" spans="1:27" x14ac:dyDescent="0.2">
      <c r="A149" s="24">
        <v>37683383731395</v>
      </c>
      <c r="B149" s="20">
        <f t="shared" si="2"/>
        <v>3731395</v>
      </c>
      <c r="C149" s="21" t="s">
        <v>63</v>
      </c>
      <c r="D149" s="21" t="s">
        <v>528</v>
      </c>
      <c r="E149" s="21" t="s">
        <v>752</v>
      </c>
      <c r="F149" s="22">
        <v>37138</v>
      </c>
      <c r="G149" s="22" t="s">
        <v>66</v>
      </c>
      <c r="H149" s="21" t="s">
        <v>67</v>
      </c>
      <c r="I149" s="21" t="s">
        <v>753</v>
      </c>
      <c r="J149" s="21" t="s">
        <v>69</v>
      </c>
      <c r="K149" s="21" t="s">
        <v>162</v>
      </c>
      <c r="L149" s="21" t="s">
        <v>163</v>
      </c>
      <c r="M149" s="21" t="s">
        <v>108</v>
      </c>
      <c r="N149" s="21" t="s">
        <v>109</v>
      </c>
      <c r="O149" s="21" t="s">
        <v>74</v>
      </c>
      <c r="P149" s="21" t="s">
        <v>75</v>
      </c>
      <c r="Q149" s="21" t="s">
        <v>110</v>
      </c>
      <c r="R149" s="21" t="s">
        <v>111</v>
      </c>
      <c r="S149" s="21" t="s">
        <v>112</v>
      </c>
      <c r="T149" s="21" t="s">
        <v>112</v>
      </c>
      <c r="U149" s="21" t="s">
        <v>79</v>
      </c>
      <c r="V149" s="21" t="s">
        <v>79</v>
      </c>
      <c r="W149" s="21" t="s">
        <v>67</v>
      </c>
      <c r="X149" s="21" t="s">
        <v>754</v>
      </c>
      <c r="Y149" s="21" t="s">
        <v>350</v>
      </c>
      <c r="Z149" s="21" t="s">
        <v>351</v>
      </c>
      <c r="AA149" s="23" t="s">
        <v>352</v>
      </c>
    </row>
    <row r="150" spans="1:27" x14ac:dyDescent="0.2">
      <c r="A150" s="24">
        <v>37683384330684</v>
      </c>
      <c r="B150" s="20">
        <f t="shared" si="2"/>
        <v>4330684</v>
      </c>
      <c r="C150" s="21" t="s">
        <v>90</v>
      </c>
      <c r="D150" s="21" t="s">
        <v>528</v>
      </c>
      <c r="E150" s="21" t="s">
        <v>755</v>
      </c>
      <c r="F150" s="22">
        <v>37335</v>
      </c>
      <c r="G150" s="22">
        <v>37335</v>
      </c>
      <c r="H150" s="21" t="s">
        <v>67</v>
      </c>
      <c r="I150" s="21" t="s">
        <v>756</v>
      </c>
      <c r="J150" s="21" t="s">
        <v>66</v>
      </c>
      <c r="K150" s="21" t="s">
        <v>162</v>
      </c>
      <c r="L150" s="21" t="s">
        <v>163</v>
      </c>
      <c r="M150" s="21" t="s">
        <v>93</v>
      </c>
      <c r="N150" s="21" t="s">
        <v>94</v>
      </c>
      <c r="O150" s="21" t="s">
        <v>66</v>
      </c>
      <c r="P150" s="21" t="s">
        <v>66</v>
      </c>
      <c r="Q150" s="21" t="s">
        <v>95</v>
      </c>
      <c r="R150" s="21" t="s">
        <v>96</v>
      </c>
      <c r="S150" s="21" t="s">
        <v>171</v>
      </c>
      <c r="T150" s="21" t="s">
        <v>66</v>
      </c>
      <c r="U150" s="21" t="s">
        <v>66</v>
      </c>
      <c r="V150" s="21" t="s">
        <v>66</v>
      </c>
      <c r="W150" s="21" t="s">
        <v>79</v>
      </c>
      <c r="X150" s="21" t="s">
        <v>66</v>
      </c>
      <c r="Y150" s="21" t="s">
        <v>66</v>
      </c>
      <c r="Z150" s="21" t="s">
        <v>66</v>
      </c>
      <c r="AA150" s="21" t="s">
        <v>66</v>
      </c>
    </row>
    <row r="151" spans="1:27" x14ac:dyDescent="0.2">
      <c r="A151" s="24">
        <v>37683386039457</v>
      </c>
      <c r="B151" s="20">
        <f t="shared" si="2"/>
        <v>6039457</v>
      </c>
      <c r="C151" s="21" t="s">
        <v>63</v>
      </c>
      <c r="D151" s="21" t="s">
        <v>528</v>
      </c>
      <c r="E151" s="21" t="s">
        <v>757</v>
      </c>
      <c r="F151" s="22">
        <v>29403</v>
      </c>
      <c r="G151" s="22" t="s">
        <v>66</v>
      </c>
      <c r="H151" s="21" t="s">
        <v>67</v>
      </c>
      <c r="I151" s="21" t="s">
        <v>758</v>
      </c>
      <c r="J151" s="21" t="s">
        <v>69</v>
      </c>
      <c r="K151" s="21" t="s">
        <v>162</v>
      </c>
      <c r="L151" s="21" t="s">
        <v>163</v>
      </c>
      <c r="M151" s="21" t="s">
        <v>72</v>
      </c>
      <c r="N151" s="21" t="s">
        <v>73</v>
      </c>
      <c r="O151" s="21" t="s">
        <v>74</v>
      </c>
      <c r="P151" s="21" t="s">
        <v>75</v>
      </c>
      <c r="Q151" s="21" t="s">
        <v>76</v>
      </c>
      <c r="R151" s="21" t="s">
        <v>77</v>
      </c>
      <c r="S151" s="21" t="s">
        <v>78</v>
      </c>
      <c r="T151" s="21" t="s">
        <v>78</v>
      </c>
      <c r="U151" s="21" t="s">
        <v>79</v>
      </c>
      <c r="V151" s="21" t="s">
        <v>79</v>
      </c>
      <c r="W151" s="21" t="s">
        <v>79</v>
      </c>
      <c r="X151" s="21" t="s">
        <v>759</v>
      </c>
      <c r="Y151" s="21" t="s">
        <v>760</v>
      </c>
      <c r="Z151" s="21" t="s">
        <v>761</v>
      </c>
      <c r="AA151" s="23" t="s">
        <v>762</v>
      </c>
    </row>
    <row r="152" spans="1:27" x14ac:dyDescent="0.2">
      <c r="A152" s="24">
        <v>37683386039812</v>
      </c>
      <c r="B152" s="20">
        <f t="shared" si="2"/>
        <v>6039812</v>
      </c>
      <c r="C152" s="21" t="s">
        <v>63</v>
      </c>
      <c r="D152" s="21" t="s">
        <v>528</v>
      </c>
      <c r="E152" s="21" t="s">
        <v>763</v>
      </c>
      <c r="F152" s="22">
        <v>29403</v>
      </c>
      <c r="G152" s="22" t="s">
        <v>66</v>
      </c>
      <c r="H152" s="21" t="s">
        <v>67</v>
      </c>
      <c r="I152" s="21" t="s">
        <v>764</v>
      </c>
      <c r="J152" s="21" t="s">
        <v>69</v>
      </c>
      <c r="K152" s="21" t="s">
        <v>162</v>
      </c>
      <c r="L152" s="21" t="s">
        <v>163</v>
      </c>
      <c r="M152" s="21" t="s">
        <v>72</v>
      </c>
      <c r="N152" s="21" t="s">
        <v>73</v>
      </c>
      <c r="O152" s="21" t="s">
        <v>74</v>
      </c>
      <c r="P152" s="21" t="s">
        <v>75</v>
      </c>
      <c r="Q152" s="21" t="s">
        <v>76</v>
      </c>
      <c r="R152" s="21" t="s">
        <v>77</v>
      </c>
      <c r="S152" s="21" t="s">
        <v>78</v>
      </c>
      <c r="T152" s="21" t="s">
        <v>78</v>
      </c>
      <c r="U152" s="21" t="s">
        <v>79</v>
      </c>
      <c r="V152" s="21" t="s">
        <v>79</v>
      </c>
      <c r="W152" s="21" t="s">
        <v>79</v>
      </c>
      <c r="X152" s="21" t="s">
        <v>765</v>
      </c>
      <c r="Y152" s="21" t="s">
        <v>766</v>
      </c>
      <c r="Z152" s="21" t="s">
        <v>767</v>
      </c>
      <c r="AA152" s="23" t="s">
        <v>768</v>
      </c>
    </row>
    <row r="153" spans="1:27" x14ac:dyDescent="0.2">
      <c r="A153" s="24">
        <v>37683386040018</v>
      </c>
      <c r="B153" s="20">
        <f t="shared" si="2"/>
        <v>6040018</v>
      </c>
      <c r="C153" s="21" t="s">
        <v>63</v>
      </c>
      <c r="D153" s="21" t="s">
        <v>528</v>
      </c>
      <c r="E153" s="21" t="s">
        <v>769</v>
      </c>
      <c r="F153" s="22">
        <v>29403</v>
      </c>
      <c r="G153" s="22" t="s">
        <v>66</v>
      </c>
      <c r="H153" s="21" t="s">
        <v>67</v>
      </c>
      <c r="I153" s="21" t="s">
        <v>770</v>
      </c>
      <c r="J153" s="21" t="s">
        <v>69</v>
      </c>
      <c r="K153" s="21" t="s">
        <v>162</v>
      </c>
      <c r="L153" s="21" t="s">
        <v>163</v>
      </c>
      <c r="M153" s="21" t="s">
        <v>72</v>
      </c>
      <c r="N153" s="21" t="s">
        <v>73</v>
      </c>
      <c r="O153" s="21" t="s">
        <v>74</v>
      </c>
      <c r="P153" s="21" t="s">
        <v>75</v>
      </c>
      <c r="Q153" s="21" t="s">
        <v>76</v>
      </c>
      <c r="R153" s="21" t="s">
        <v>77</v>
      </c>
      <c r="S153" s="21" t="s">
        <v>78</v>
      </c>
      <c r="T153" s="21" t="s">
        <v>78</v>
      </c>
      <c r="U153" s="21" t="s">
        <v>79</v>
      </c>
      <c r="V153" s="21" t="s">
        <v>79</v>
      </c>
      <c r="W153" s="21" t="s">
        <v>79</v>
      </c>
      <c r="X153" s="21" t="s">
        <v>771</v>
      </c>
      <c r="Y153" s="21" t="s">
        <v>772</v>
      </c>
      <c r="Z153" s="21" t="s">
        <v>773</v>
      </c>
      <c r="AA153" s="23" t="s">
        <v>774</v>
      </c>
    </row>
    <row r="154" spans="1:27" x14ac:dyDescent="0.2">
      <c r="A154" s="24">
        <v>37683386040190</v>
      </c>
      <c r="B154" s="20">
        <f t="shared" si="2"/>
        <v>6040190</v>
      </c>
      <c r="C154" s="21" t="s">
        <v>63</v>
      </c>
      <c r="D154" s="21" t="s">
        <v>528</v>
      </c>
      <c r="E154" s="21" t="s">
        <v>775</v>
      </c>
      <c r="F154" s="22">
        <v>29403</v>
      </c>
      <c r="G154" s="22" t="s">
        <v>66</v>
      </c>
      <c r="H154" s="21" t="s">
        <v>67</v>
      </c>
      <c r="I154" s="21" t="s">
        <v>776</v>
      </c>
      <c r="J154" s="21" t="s">
        <v>69</v>
      </c>
      <c r="K154" s="21" t="s">
        <v>162</v>
      </c>
      <c r="L154" s="21" t="s">
        <v>163</v>
      </c>
      <c r="M154" s="21" t="s">
        <v>72</v>
      </c>
      <c r="N154" s="21" t="s">
        <v>73</v>
      </c>
      <c r="O154" s="21" t="s">
        <v>74</v>
      </c>
      <c r="P154" s="21" t="s">
        <v>75</v>
      </c>
      <c r="Q154" s="21" t="s">
        <v>76</v>
      </c>
      <c r="R154" s="21" t="s">
        <v>77</v>
      </c>
      <c r="S154" s="21" t="s">
        <v>199</v>
      </c>
      <c r="T154" s="21" t="s">
        <v>433</v>
      </c>
      <c r="U154" s="21" t="s">
        <v>79</v>
      </c>
      <c r="V154" s="21" t="s">
        <v>79</v>
      </c>
      <c r="W154" s="21" t="s">
        <v>79</v>
      </c>
      <c r="X154" s="21" t="s">
        <v>777</v>
      </c>
      <c r="Y154" s="21" t="s">
        <v>778</v>
      </c>
      <c r="Z154" s="21" t="s">
        <v>779</v>
      </c>
      <c r="AA154" s="23" t="s">
        <v>780</v>
      </c>
    </row>
    <row r="155" spans="1:27" x14ac:dyDescent="0.2">
      <c r="A155" s="24">
        <v>37683386061956</v>
      </c>
      <c r="B155" s="20">
        <f t="shared" si="2"/>
        <v>6061956</v>
      </c>
      <c r="C155" s="21" t="s">
        <v>90</v>
      </c>
      <c r="D155" s="21" t="s">
        <v>528</v>
      </c>
      <c r="E155" s="21" t="s">
        <v>781</v>
      </c>
      <c r="F155" s="22">
        <v>29403</v>
      </c>
      <c r="G155" s="22">
        <v>39994</v>
      </c>
      <c r="H155" s="21" t="s">
        <v>67</v>
      </c>
      <c r="I155" s="21" t="s">
        <v>782</v>
      </c>
      <c r="J155" s="21" t="s">
        <v>69</v>
      </c>
      <c r="K155" s="21" t="s">
        <v>162</v>
      </c>
      <c r="L155" s="21" t="s">
        <v>163</v>
      </c>
      <c r="M155" s="21" t="s">
        <v>188</v>
      </c>
      <c r="N155" s="21" t="s">
        <v>189</v>
      </c>
      <c r="O155" s="21" t="s">
        <v>74</v>
      </c>
      <c r="P155" s="21" t="s">
        <v>75</v>
      </c>
      <c r="Q155" s="21" t="s">
        <v>190</v>
      </c>
      <c r="R155" s="21" t="s">
        <v>191</v>
      </c>
      <c r="S155" s="21" t="s">
        <v>192</v>
      </c>
      <c r="T155" s="21" t="s">
        <v>192</v>
      </c>
      <c r="U155" s="21" t="s">
        <v>66</v>
      </c>
      <c r="V155" s="21" t="s">
        <v>66</v>
      </c>
      <c r="W155" s="21" t="s">
        <v>67</v>
      </c>
      <c r="X155" s="21" t="s">
        <v>66</v>
      </c>
      <c r="Y155" s="21" t="s">
        <v>66</v>
      </c>
      <c r="Z155" s="21" t="s">
        <v>66</v>
      </c>
      <c r="AA155" s="21" t="s">
        <v>66</v>
      </c>
    </row>
    <row r="156" spans="1:27" x14ac:dyDescent="0.2">
      <c r="A156" s="24">
        <v>37683386061964</v>
      </c>
      <c r="B156" s="20">
        <f t="shared" si="2"/>
        <v>6061964</v>
      </c>
      <c r="C156" s="21" t="s">
        <v>63</v>
      </c>
      <c r="D156" s="21" t="s">
        <v>528</v>
      </c>
      <c r="E156" s="21" t="s">
        <v>783</v>
      </c>
      <c r="F156" s="22">
        <v>29403</v>
      </c>
      <c r="G156" s="22" t="s">
        <v>66</v>
      </c>
      <c r="H156" s="21" t="s">
        <v>67</v>
      </c>
      <c r="I156" s="21" t="s">
        <v>784</v>
      </c>
      <c r="J156" s="21" t="s">
        <v>69</v>
      </c>
      <c r="K156" s="21" t="s">
        <v>162</v>
      </c>
      <c r="L156" s="21" t="s">
        <v>163</v>
      </c>
      <c r="M156" s="21" t="s">
        <v>108</v>
      </c>
      <c r="N156" s="21" t="s">
        <v>109</v>
      </c>
      <c r="O156" s="21" t="s">
        <v>74</v>
      </c>
      <c r="P156" s="21" t="s">
        <v>75</v>
      </c>
      <c r="Q156" s="21" t="s">
        <v>110</v>
      </c>
      <c r="R156" s="21" t="s">
        <v>111</v>
      </c>
      <c r="S156" s="21" t="s">
        <v>112</v>
      </c>
      <c r="T156" s="21" t="s">
        <v>112</v>
      </c>
      <c r="U156" s="21" t="s">
        <v>226</v>
      </c>
      <c r="V156" s="21" t="s">
        <v>79</v>
      </c>
      <c r="W156" s="21" t="s">
        <v>79</v>
      </c>
      <c r="X156" s="21" t="s">
        <v>785</v>
      </c>
      <c r="Y156" s="21" t="s">
        <v>719</v>
      </c>
      <c r="Z156" s="21" t="s">
        <v>720</v>
      </c>
      <c r="AA156" s="23" t="s">
        <v>721</v>
      </c>
    </row>
    <row r="157" spans="1:27" x14ac:dyDescent="0.2">
      <c r="A157" s="24">
        <v>37683386113211</v>
      </c>
      <c r="B157" s="20">
        <f t="shared" si="2"/>
        <v>6113211</v>
      </c>
      <c r="C157" s="21" t="s">
        <v>63</v>
      </c>
      <c r="D157" s="21" t="s">
        <v>528</v>
      </c>
      <c r="E157" s="21" t="s">
        <v>786</v>
      </c>
      <c r="F157" s="22">
        <v>35312</v>
      </c>
      <c r="G157" s="22" t="s">
        <v>66</v>
      </c>
      <c r="H157" s="21" t="s">
        <v>67</v>
      </c>
      <c r="I157" s="21" t="s">
        <v>787</v>
      </c>
      <c r="J157" s="21" t="s">
        <v>69</v>
      </c>
      <c r="K157" s="21" t="s">
        <v>162</v>
      </c>
      <c r="L157" s="21" t="s">
        <v>163</v>
      </c>
      <c r="M157" s="21" t="s">
        <v>72</v>
      </c>
      <c r="N157" s="21" t="s">
        <v>73</v>
      </c>
      <c r="O157" s="21" t="s">
        <v>74</v>
      </c>
      <c r="P157" s="21" t="s">
        <v>75</v>
      </c>
      <c r="Q157" s="21" t="s">
        <v>76</v>
      </c>
      <c r="R157" s="21" t="s">
        <v>77</v>
      </c>
      <c r="S157" s="21" t="s">
        <v>154</v>
      </c>
      <c r="T157" s="21" t="s">
        <v>154</v>
      </c>
      <c r="U157" s="21" t="s">
        <v>79</v>
      </c>
      <c r="V157" s="21" t="s">
        <v>79</v>
      </c>
      <c r="W157" s="21" t="s">
        <v>79</v>
      </c>
      <c r="X157" s="21" t="s">
        <v>788</v>
      </c>
      <c r="Y157" s="21" t="s">
        <v>789</v>
      </c>
      <c r="Z157" s="21" t="s">
        <v>790</v>
      </c>
      <c r="AA157" s="23" t="s">
        <v>791</v>
      </c>
    </row>
    <row r="158" spans="1:27" x14ac:dyDescent="0.2">
      <c r="A158" s="24">
        <v>37683386114961</v>
      </c>
      <c r="B158" s="20">
        <f t="shared" si="2"/>
        <v>6114961</v>
      </c>
      <c r="C158" s="21" t="s">
        <v>90</v>
      </c>
      <c r="D158" s="21" t="s">
        <v>528</v>
      </c>
      <c r="E158" s="21" t="s">
        <v>792</v>
      </c>
      <c r="F158" s="22">
        <v>35681</v>
      </c>
      <c r="G158" s="22">
        <v>41455</v>
      </c>
      <c r="H158" s="21" t="s">
        <v>67</v>
      </c>
      <c r="I158" s="21" t="s">
        <v>793</v>
      </c>
      <c r="J158" s="21" t="s">
        <v>69</v>
      </c>
      <c r="K158" s="21" t="s">
        <v>162</v>
      </c>
      <c r="L158" s="21" t="s">
        <v>163</v>
      </c>
      <c r="M158" s="21" t="s">
        <v>72</v>
      </c>
      <c r="N158" s="21" t="s">
        <v>73</v>
      </c>
      <c r="O158" s="21" t="s">
        <v>74</v>
      </c>
      <c r="P158" s="21" t="s">
        <v>75</v>
      </c>
      <c r="Q158" s="21" t="s">
        <v>76</v>
      </c>
      <c r="R158" s="21" t="s">
        <v>77</v>
      </c>
      <c r="S158" s="21" t="s">
        <v>213</v>
      </c>
      <c r="T158" s="21" t="s">
        <v>213</v>
      </c>
      <c r="U158" s="21" t="s">
        <v>66</v>
      </c>
      <c r="V158" s="21" t="s">
        <v>66</v>
      </c>
      <c r="W158" s="21" t="s">
        <v>79</v>
      </c>
      <c r="X158" s="21" t="s">
        <v>66</v>
      </c>
      <c r="Y158" s="21" t="s">
        <v>66</v>
      </c>
      <c r="Z158" s="21" t="s">
        <v>66</v>
      </c>
      <c r="AA158" s="21" t="s">
        <v>66</v>
      </c>
    </row>
    <row r="159" spans="1:27" x14ac:dyDescent="0.2">
      <c r="A159" s="24">
        <v>37683386115570</v>
      </c>
      <c r="B159" s="20">
        <f t="shared" si="2"/>
        <v>6115570</v>
      </c>
      <c r="C159" s="21" t="s">
        <v>63</v>
      </c>
      <c r="D159" s="21" t="s">
        <v>528</v>
      </c>
      <c r="E159" s="21" t="s">
        <v>794</v>
      </c>
      <c r="F159" s="22">
        <v>36039</v>
      </c>
      <c r="G159" s="22" t="s">
        <v>66</v>
      </c>
      <c r="H159" s="21" t="s">
        <v>67</v>
      </c>
      <c r="I159" s="21" t="s">
        <v>795</v>
      </c>
      <c r="J159" s="21" t="s">
        <v>69</v>
      </c>
      <c r="K159" s="21" t="s">
        <v>162</v>
      </c>
      <c r="L159" s="21" t="s">
        <v>163</v>
      </c>
      <c r="M159" s="21" t="s">
        <v>72</v>
      </c>
      <c r="N159" s="21" t="s">
        <v>73</v>
      </c>
      <c r="O159" s="21" t="s">
        <v>74</v>
      </c>
      <c r="P159" s="21" t="s">
        <v>75</v>
      </c>
      <c r="Q159" s="21" t="s">
        <v>76</v>
      </c>
      <c r="R159" s="21" t="s">
        <v>77</v>
      </c>
      <c r="S159" s="21" t="s">
        <v>78</v>
      </c>
      <c r="T159" s="21" t="s">
        <v>78</v>
      </c>
      <c r="U159" s="21" t="s">
        <v>79</v>
      </c>
      <c r="V159" s="21" t="s">
        <v>79</v>
      </c>
      <c r="W159" s="21" t="s">
        <v>67</v>
      </c>
      <c r="X159" s="21" t="s">
        <v>796</v>
      </c>
      <c r="Y159" s="21" t="s">
        <v>797</v>
      </c>
      <c r="Z159" s="21" t="s">
        <v>798</v>
      </c>
      <c r="AA159" s="23" t="s">
        <v>799</v>
      </c>
    </row>
    <row r="160" spans="1:27" x14ac:dyDescent="0.2">
      <c r="A160" s="24">
        <v>37683386116107</v>
      </c>
      <c r="B160" s="20">
        <f t="shared" si="2"/>
        <v>6116107</v>
      </c>
      <c r="C160" s="21" t="s">
        <v>90</v>
      </c>
      <c r="D160" s="21" t="s">
        <v>528</v>
      </c>
      <c r="E160" s="21" t="s">
        <v>800</v>
      </c>
      <c r="F160" s="22">
        <v>36404</v>
      </c>
      <c r="G160" s="22">
        <v>37802</v>
      </c>
      <c r="H160" s="21" t="s">
        <v>67</v>
      </c>
      <c r="I160" s="21" t="s">
        <v>801</v>
      </c>
      <c r="J160" s="21" t="s">
        <v>66</v>
      </c>
      <c r="K160" s="21" t="s">
        <v>162</v>
      </c>
      <c r="L160" s="21" t="s">
        <v>163</v>
      </c>
      <c r="M160" s="21" t="s">
        <v>72</v>
      </c>
      <c r="N160" s="21" t="s">
        <v>73</v>
      </c>
      <c r="O160" s="21" t="s">
        <v>66</v>
      </c>
      <c r="P160" s="21" t="s">
        <v>66</v>
      </c>
      <c r="Q160" s="21" t="s">
        <v>76</v>
      </c>
      <c r="R160" s="21" t="s">
        <v>77</v>
      </c>
      <c r="S160" s="21" t="s">
        <v>150</v>
      </c>
      <c r="T160" s="21" t="s">
        <v>78</v>
      </c>
      <c r="U160" s="21" t="s">
        <v>66</v>
      </c>
      <c r="V160" s="21" t="s">
        <v>66</v>
      </c>
      <c r="W160" s="21" t="s">
        <v>67</v>
      </c>
      <c r="X160" s="21" t="s">
        <v>66</v>
      </c>
      <c r="Y160" s="21" t="s">
        <v>66</v>
      </c>
      <c r="Z160" s="21" t="s">
        <v>66</v>
      </c>
      <c r="AA160" s="21" t="s">
        <v>66</v>
      </c>
    </row>
    <row r="161" spans="1:27" x14ac:dyDescent="0.2">
      <c r="A161" s="24">
        <v>37683386117279</v>
      </c>
      <c r="B161" s="20">
        <f t="shared" si="2"/>
        <v>6117279</v>
      </c>
      <c r="C161" s="21" t="s">
        <v>63</v>
      </c>
      <c r="D161" s="21" t="s">
        <v>528</v>
      </c>
      <c r="E161" s="21" t="s">
        <v>802</v>
      </c>
      <c r="F161" s="22">
        <v>36465</v>
      </c>
      <c r="G161" s="22" t="s">
        <v>66</v>
      </c>
      <c r="H161" s="21" t="s">
        <v>67</v>
      </c>
      <c r="I161" s="21" t="s">
        <v>803</v>
      </c>
      <c r="J161" s="21" t="s">
        <v>69</v>
      </c>
      <c r="K161" s="21" t="s">
        <v>162</v>
      </c>
      <c r="L161" s="21" t="s">
        <v>163</v>
      </c>
      <c r="M161" s="21" t="s">
        <v>72</v>
      </c>
      <c r="N161" s="21" t="s">
        <v>73</v>
      </c>
      <c r="O161" s="21" t="s">
        <v>74</v>
      </c>
      <c r="P161" s="21" t="s">
        <v>75</v>
      </c>
      <c r="Q161" s="21" t="s">
        <v>76</v>
      </c>
      <c r="R161" s="21" t="s">
        <v>77</v>
      </c>
      <c r="S161" s="21" t="s">
        <v>78</v>
      </c>
      <c r="T161" s="21" t="s">
        <v>78</v>
      </c>
      <c r="U161" s="21" t="s">
        <v>79</v>
      </c>
      <c r="V161" s="21" t="s">
        <v>79</v>
      </c>
      <c r="W161" s="21" t="s">
        <v>79</v>
      </c>
      <c r="X161" s="21" t="s">
        <v>804</v>
      </c>
      <c r="Y161" s="21" t="s">
        <v>805</v>
      </c>
      <c r="Z161" s="21" t="s">
        <v>806</v>
      </c>
      <c r="AA161" s="23" t="s">
        <v>807</v>
      </c>
    </row>
    <row r="162" spans="1:27" x14ac:dyDescent="0.2">
      <c r="A162" s="24">
        <v>37683386117436</v>
      </c>
      <c r="B162" s="20">
        <f t="shared" si="2"/>
        <v>6117436</v>
      </c>
      <c r="C162" s="21" t="s">
        <v>90</v>
      </c>
      <c r="D162" s="21" t="s">
        <v>528</v>
      </c>
      <c r="E162" s="21" t="s">
        <v>808</v>
      </c>
      <c r="F162" s="22">
        <v>36564</v>
      </c>
      <c r="G162" s="22">
        <v>38218</v>
      </c>
      <c r="H162" s="21" t="s">
        <v>67</v>
      </c>
      <c r="I162" s="21" t="s">
        <v>809</v>
      </c>
      <c r="J162" s="21" t="s">
        <v>69</v>
      </c>
      <c r="K162" s="21" t="s">
        <v>162</v>
      </c>
      <c r="L162" s="21" t="s">
        <v>163</v>
      </c>
      <c r="M162" s="21" t="s">
        <v>72</v>
      </c>
      <c r="N162" s="21" t="s">
        <v>73</v>
      </c>
      <c r="O162" s="21" t="s">
        <v>66</v>
      </c>
      <c r="P162" s="21" t="s">
        <v>66</v>
      </c>
      <c r="Q162" s="21" t="s">
        <v>76</v>
      </c>
      <c r="R162" s="21" t="s">
        <v>77</v>
      </c>
      <c r="S162" s="21" t="s">
        <v>78</v>
      </c>
      <c r="T162" s="21" t="s">
        <v>78</v>
      </c>
      <c r="U162" s="21" t="s">
        <v>66</v>
      </c>
      <c r="V162" s="21" t="s">
        <v>66</v>
      </c>
      <c r="W162" s="21" t="s">
        <v>79</v>
      </c>
      <c r="X162" s="21" t="s">
        <v>66</v>
      </c>
      <c r="Y162" s="21" t="s">
        <v>66</v>
      </c>
      <c r="Z162" s="21" t="s">
        <v>66</v>
      </c>
      <c r="AA162" s="21" t="s">
        <v>66</v>
      </c>
    </row>
    <row r="163" spans="1:27" x14ac:dyDescent="0.2">
      <c r="A163" s="24">
        <v>37683386117683</v>
      </c>
      <c r="B163" s="20">
        <f t="shared" si="2"/>
        <v>6117683</v>
      </c>
      <c r="C163" s="21" t="s">
        <v>63</v>
      </c>
      <c r="D163" s="21" t="s">
        <v>528</v>
      </c>
      <c r="E163" s="21" t="s">
        <v>810</v>
      </c>
      <c r="F163" s="22">
        <v>36774</v>
      </c>
      <c r="G163" s="22" t="s">
        <v>66</v>
      </c>
      <c r="H163" s="21" t="s">
        <v>67</v>
      </c>
      <c r="I163" s="21" t="s">
        <v>811</v>
      </c>
      <c r="J163" s="21" t="s">
        <v>69</v>
      </c>
      <c r="K163" s="21" t="s">
        <v>162</v>
      </c>
      <c r="L163" s="21" t="s">
        <v>163</v>
      </c>
      <c r="M163" s="21" t="s">
        <v>72</v>
      </c>
      <c r="N163" s="21" t="s">
        <v>73</v>
      </c>
      <c r="O163" s="21" t="s">
        <v>74</v>
      </c>
      <c r="P163" s="21" t="s">
        <v>75</v>
      </c>
      <c r="Q163" s="21" t="s">
        <v>76</v>
      </c>
      <c r="R163" s="21" t="s">
        <v>77</v>
      </c>
      <c r="S163" s="21" t="s">
        <v>154</v>
      </c>
      <c r="T163" s="21" t="s">
        <v>154</v>
      </c>
      <c r="U163" s="21" t="s">
        <v>79</v>
      </c>
      <c r="V163" s="21" t="s">
        <v>79</v>
      </c>
      <c r="W163" s="21" t="s">
        <v>79</v>
      </c>
      <c r="X163" s="21" t="s">
        <v>812</v>
      </c>
      <c r="Y163" s="21" t="s">
        <v>813</v>
      </c>
      <c r="Z163" s="21" t="s">
        <v>814</v>
      </c>
      <c r="AA163" s="23" t="s">
        <v>815</v>
      </c>
    </row>
    <row r="164" spans="1:27" x14ac:dyDescent="0.2">
      <c r="A164" s="24">
        <v>37683386119168</v>
      </c>
      <c r="B164" s="20">
        <f t="shared" si="2"/>
        <v>6119168</v>
      </c>
      <c r="C164" s="21" t="s">
        <v>63</v>
      </c>
      <c r="D164" s="21" t="s">
        <v>528</v>
      </c>
      <c r="E164" s="21" t="s">
        <v>816</v>
      </c>
      <c r="F164" s="22">
        <v>37502</v>
      </c>
      <c r="G164" s="22" t="s">
        <v>66</v>
      </c>
      <c r="H164" s="21" t="s">
        <v>67</v>
      </c>
      <c r="I164" s="21" t="s">
        <v>817</v>
      </c>
      <c r="J164" s="21" t="s">
        <v>69</v>
      </c>
      <c r="K164" s="21" t="s">
        <v>162</v>
      </c>
      <c r="L164" s="21" t="s">
        <v>163</v>
      </c>
      <c r="M164" s="21" t="s">
        <v>72</v>
      </c>
      <c r="N164" s="21" t="s">
        <v>73</v>
      </c>
      <c r="O164" s="21" t="s">
        <v>74</v>
      </c>
      <c r="P164" s="21" t="s">
        <v>75</v>
      </c>
      <c r="Q164" s="21" t="s">
        <v>76</v>
      </c>
      <c r="R164" s="21" t="s">
        <v>77</v>
      </c>
      <c r="S164" s="21" t="s">
        <v>78</v>
      </c>
      <c r="T164" s="21" t="s">
        <v>78</v>
      </c>
      <c r="U164" s="21" t="s">
        <v>79</v>
      </c>
      <c r="V164" s="21" t="s">
        <v>79</v>
      </c>
      <c r="W164" s="21" t="s">
        <v>79</v>
      </c>
      <c r="X164" s="21" t="s">
        <v>818</v>
      </c>
      <c r="Y164" s="21" t="s">
        <v>234</v>
      </c>
      <c r="Z164" s="21" t="s">
        <v>819</v>
      </c>
      <c r="AA164" s="23" t="s">
        <v>820</v>
      </c>
    </row>
    <row r="165" spans="1:27" x14ac:dyDescent="0.2">
      <c r="A165" s="24">
        <v>37683386119598</v>
      </c>
      <c r="B165" s="20">
        <f t="shared" si="2"/>
        <v>6119598</v>
      </c>
      <c r="C165" s="21" t="s">
        <v>63</v>
      </c>
      <c r="D165" s="21" t="s">
        <v>528</v>
      </c>
      <c r="E165" s="21" t="s">
        <v>821</v>
      </c>
      <c r="F165" s="22">
        <v>37138</v>
      </c>
      <c r="G165" s="22" t="s">
        <v>66</v>
      </c>
      <c r="H165" s="21" t="s">
        <v>67</v>
      </c>
      <c r="I165" s="21" t="s">
        <v>822</v>
      </c>
      <c r="J165" s="21" t="s">
        <v>69</v>
      </c>
      <c r="K165" s="21" t="s">
        <v>162</v>
      </c>
      <c r="L165" s="21" t="s">
        <v>163</v>
      </c>
      <c r="M165" s="21" t="s">
        <v>72</v>
      </c>
      <c r="N165" s="21" t="s">
        <v>73</v>
      </c>
      <c r="O165" s="21" t="s">
        <v>74</v>
      </c>
      <c r="P165" s="21" t="s">
        <v>75</v>
      </c>
      <c r="Q165" s="21" t="s">
        <v>76</v>
      </c>
      <c r="R165" s="21" t="s">
        <v>77</v>
      </c>
      <c r="S165" s="21" t="s">
        <v>78</v>
      </c>
      <c r="T165" s="21" t="s">
        <v>78</v>
      </c>
      <c r="U165" s="21" t="s">
        <v>79</v>
      </c>
      <c r="V165" s="21" t="s">
        <v>79</v>
      </c>
      <c r="W165" s="21" t="s">
        <v>79</v>
      </c>
      <c r="X165" s="21" t="s">
        <v>823</v>
      </c>
      <c r="Y165" s="21" t="s">
        <v>253</v>
      </c>
      <c r="Z165" s="21" t="s">
        <v>824</v>
      </c>
      <c r="AA165" s="23" t="s">
        <v>825</v>
      </c>
    </row>
    <row r="166" spans="1:27" x14ac:dyDescent="0.2">
      <c r="A166" s="24">
        <v>37683386120349</v>
      </c>
      <c r="B166" s="20">
        <f t="shared" si="2"/>
        <v>6120349</v>
      </c>
      <c r="C166" s="21" t="s">
        <v>90</v>
      </c>
      <c r="D166" s="21" t="s">
        <v>528</v>
      </c>
      <c r="E166" s="21" t="s">
        <v>826</v>
      </c>
      <c r="F166" s="22">
        <v>37502</v>
      </c>
      <c r="G166" s="22">
        <v>37502</v>
      </c>
      <c r="H166" s="21" t="s">
        <v>67</v>
      </c>
      <c r="I166" s="21" t="s">
        <v>827</v>
      </c>
      <c r="J166" s="21" t="s">
        <v>66</v>
      </c>
      <c r="K166" s="21" t="s">
        <v>162</v>
      </c>
      <c r="L166" s="21" t="s">
        <v>163</v>
      </c>
      <c r="M166" s="21" t="s">
        <v>188</v>
      </c>
      <c r="N166" s="21" t="s">
        <v>189</v>
      </c>
      <c r="O166" s="21" t="s">
        <v>66</v>
      </c>
      <c r="P166" s="21" t="s">
        <v>66</v>
      </c>
      <c r="Q166" s="21" t="s">
        <v>190</v>
      </c>
      <c r="R166" s="21" t="s">
        <v>191</v>
      </c>
      <c r="S166" s="21" t="s">
        <v>192</v>
      </c>
      <c r="T166" s="21" t="s">
        <v>66</v>
      </c>
      <c r="U166" s="21" t="s">
        <v>66</v>
      </c>
      <c r="V166" s="21" t="s">
        <v>66</v>
      </c>
      <c r="W166" s="21" t="s">
        <v>79</v>
      </c>
      <c r="X166" s="21" t="s">
        <v>66</v>
      </c>
      <c r="Y166" s="21" t="s">
        <v>66</v>
      </c>
      <c r="Z166" s="21" t="s">
        <v>66</v>
      </c>
      <c r="AA166" s="21" t="s">
        <v>66</v>
      </c>
    </row>
    <row r="167" spans="1:27" x14ac:dyDescent="0.2">
      <c r="A167" s="24">
        <v>37683386120935</v>
      </c>
      <c r="B167" s="20">
        <f t="shared" si="2"/>
        <v>6120935</v>
      </c>
      <c r="C167" s="21" t="s">
        <v>63</v>
      </c>
      <c r="D167" s="21" t="s">
        <v>528</v>
      </c>
      <c r="E167" s="21" t="s">
        <v>828</v>
      </c>
      <c r="F167" s="22">
        <v>37502</v>
      </c>
      <c r="G167" s="22" t="s">
        <v>66</v>
      </c>
      <c r="H167" s="21" t="s">
        <v>67</v>
      </c>
      <c r="I167" s="21" t="s">
        <v>829</v>
      </c>
      <c r="J167" s="21" t="s">
        <v>69</v>
      </c>
      <c r="K167" s="21" t="s">
        <v>162</v>
      </c>
      <c r="L167" s="21" t="s">
        <v>163</v>
      </c>
      <c r="M167" s="21" t="s">
        <v>72</v>
      </c>
      <c r="N167" s="21" t="s">
        <v>73</v>
      </c>
      <c r="O167" s="21" t="s">
        <v>74</v>
      </c>
      <c r="P167" s="21" t="s">
        <v>75</v>
      </c>
      <c r="Q167" s="21" t="s">
        <v>76</v>
      </c>
      <c r="R167" s="21" t="s">
        <v>77</v>
      </c>
      <c r="S167" s="21" t="s">
        <v>154</v>
      </c>
      <c r="T167" s="21" t="s">
        <v>154</v>
      </c>
      <c r="U167" s="21" t="s">
        <v>79</v>
      </c>
      <c r="V167" s="21" t="s">
        <v>79</v>
      </c>
      <c r="W167" s="21" t="s">
        <v>79</v>
      </c>
      <c r="X167" s="21" t="s">
        <v>830</v>
      </c>
      <c r="Y167" s="21" t="s">
        <v>831</v>
      </c>
      <c r="Z167" s="21" t="s">
        <v>832</v>
      </c>
      <c r="AA167" s="23" t="s">
        <v>833</v>
      </c>
    </row>
    <row r="168" spans="1:27" x14ac:dyDescent="0.2">
      <c r="A168" s="24">
        <v>37683386120943</v>
      </c>
      <c r="B168" s="20">
        <f t="shared" si="2"/>
        <v>6120943</v>
      </c>
      <c r="C168" s="21" t="s">
        <v>90</v>
      </c>
      <c r="D168" s="21" t="s">
        <v>528</v>
      </c>
      <c r="E168" s="21" t="s">
        <v>834</v>
      </c>
      <c r="F168" s="22">
        <v>37515</v>
      </c>
      <c r="G168" s="22">
        <v>40757</v>
      </c>
      <c r="H168" s="21" t="s">
        <v>67</v>
      </c>
      <c r="I168" s="21" t="s">
        <v>835</v>
      </c>
      <c r="J168" s="21" t="s">
        <v>69</v>
      </c>
      <c r="K168" s="21" t="s">
        <v>162</v>
      </c>
      <c r="L168" s="21" t="s">
        <v>163</v>
      </c>
      <c r="M168" s="21" t="s">
        <v>108</v>
      </c>
      <c r="N168" s="21" t="s">
        <v>109</v>
      </c>
      <c r="O168" s="21" t="s">
        <v>74</v>
      </c>
      <c r="P168" s="21" t="s">
        <v>75</v>
      </c>
      <c r="Q168" s="21" t="s">
        <v>76</v>
      </c>
      <c r="R168" s="21" t="s">
        <v>77</v>
      </c>
      <c r="S168" s="21" t="s">
        <v>78</v>
      </c>
      <c r="T168" s="21" t="s">
        <v>78</v>
      </c>
      <c r="U168" s="21" t="s">
        <v>66</v>
      </c>
      <c r="V168" s="21" t="s">
        <v>66</v>
      </c>
      <c r="W168" s="21" t="s">
        <v>79</v>
      </c>
      <c r="X168" s="21" t="s">
        <v>66</v>
      </c>
      <c r="Y168" s="21" t="s">
        <v>66</v>
      </c>
      <c r="Z168" s="21" t="s">
        <v>66</v>
      </c>
      <c r="AA168" s="21" t="s">
        <v>66</v>
      </c>
    </row>
    <row r="169" spans="1:27" x14ac:dyDescent="0.2">
      <c r="A169" s="24">
        <v>37683613731296</v>
      </c>
      <c r="B169" s="20">
        <f t="shared" si="2"/>
        <v>3731296</v>
      </c>
      <c r="C169" s="21" t="s">
        <v>90</v>
      </c>
      <c r="D169" s="21" t="s">
        <v>836</v>
      </c>
      <c r="E169" s="21" t="s">
        <v>837</v>
      </c>
      <c r="F169" s="22">
        <v>36774</v>
      </c>
      <c r="G169" s="22">
        <v>37244</v>
      </c>
      <c r="H169" s="21" t="s">
        <v>67</v>
      </c>
      <c r="I169" s="21" t="s">
        <v>838</v>
      </c>
      <c r="J169" s="21" t="s">
        <v>66</v>
      </c>
      <c r="K169" s="21" t="s">
        <v>148</v>
      </c>
      <c r="L169" s="21" t="s">
        <v>149</v>
      </c>
      <c r="M169" s="21" t="s">
        <v>93</v>
      </c>
      <c r="N169" s="21" t="s">
        <v>94</v>
      </c>
      <c r="O169" s="21" t="s">
        <v>66</v>
      </c>
      <c r="P169" s="21" t="s">
        <v>66</v>
      </c>
      <c r="Q169" s="21" t="s">
        <v>190</v>
      </c>
      <c r="R169" s="21" t="s">
        <v>191</v>
      </c>
      <c r="S169" s="21" t="s">
        <v>158</v>
      </c>
      <c r="T169" s="21" t="s">
        <v>531</v>
      </c>
      <c r="U169" s="21" t="s">
        <v>66</v>
      </c>
      <c r="V169" s="21" t="s">
        <v>66</v>
      </c>
      <c r="W169" s="21" t="s">
        <v>79</v>
      </c>
      <c r="X169" s="21" t="s">
        <v>66</v>
      </c>
      <c r="Y169" s="21" t="s">
        <v>66</v>
      </c>
      <c r="Z169" s="21" t="s">
        <v>66</v>
      </c>
      <c r="AA169" s="21" t="s">
        <v>66</v>
      </c>
    </row>
    <row r="170" spans="1:27" x14ac:dyDescent="0.2">
      <c r="A170" s="24">
        <v>37683956040505</v>
      </c>
      <c r="B170" s="20">
        <f t="shared" si="2"/>
        <v>6040505</v>
      </c>
      <c r="C170" s="21" t="s">
        <v>63</v>
      </c>
      <c r="D170" s="21" t="s">
        <v>839</v>
      </c>
      <c r="E170" s="21" t="s">
        <v>840</v>
      </c>
      <c r="F170" s="22">
        <v>29403</v>
      </c>
      <c r="G170" s="22" t="s">
        <v>66</v>
      </c>
      <c r="H170" s="21" t="s">
        <v>67</v>
      </c>
      <c r="I170" s="21" t="s">
        <v>841</v>
      </c>
      <c r="J170" s="21" t="s">
        <v>157</v>
      </c>
      <c r="K170" s="21" t="s">
        <v>148</v>
      </c>
      <c r="L170" s="21" t="s">
        <v>149</v>
      </c>
      <c r="M170" s="21" t="s">
        <v>72</v>
      </c>
      <c r="N170" s="21" t="s">
        <v>73</v>
      </c>
      <c r="O170" s="21" t="s">
        <v>74</v>
      </c>
      <c r="P170" s="21" t="s">
        <v>75</v>
      </c>
      <c r="Q170" s="21" t="s">
        <v>76</v>
      </c>
      <c r="R170" s="21" t="s">
        <v>77</v>
      </c>
      <c r="S170" s="21" t="s">
        <v>78</v>
      </c>
      <c r="T170" s="21" t="s">
        <v>78</v>
      </c>
      <c r="U170" s="21" t="s">
        <v>79</v>
      </c>
      <c r="V170" s="21" t="s">
        <v>79</v>
      </c>
      <c r="W170" s="21" t="s">
        <v>67</v>
      </c>
      <c r="X170" s="21" t="s">
        <v>66</v>
      </c>
      <c r="Y170" s="21" t="s">
        <v>356</v>
      </c>
      <c r="Z170" s="21" t="s">
        <v>842</v>
      </c>
      <c r="AA170" s="23" t="s">
        <v>843</v>
      </c>
    </row>
    <row r="171" spans="1:27" x14ac:dyDescent="0.2">
      <c r="A171" s="24">
        <v>37683956040513</v>
      </c>
      <c r="B171" s="20">
        <f t="shared" si="2"/>
        <v>6040513</v>
      </c>
      <c r="C171" s="21" t="s">
        <v>63</v>
      </c>
      <c r="D171" s="21" t="s">
        <v>839</v>
      </c>
      <c r="E171" s="21" t="s">
        <v>844</v>
      </c>
      <c r="F171" s="22">
        <v>29403</v>
      </c>
      <c r="G171" s="22" t="s">
        <v>66</v>
      </c>
      <c r="H171" s="21" t="s">
        <v>67</v>
      </c>
      <c r="I171" s="21" t="s">
        <v>845</v>
      </c>
      <c r="J171" s="21" t="s">
        <v>157</v>
      </c>
      <c r="K171" s="21" t="s">
        <v>148</v>
      </c>
      <c r="L171" s="21" t="s">
        <v>149</v>
      </c>
      <c r="M171" s="21" t="s">
        <v>72</v>
      </c>
      <c r="N171" s="21" t="s">
        <v>73</v>
      </c>
      <c r="O171" s="21" t="s">
        <v>74</v>
      </c>
      <c r="P171" s="21" t="s">
        <v>75</v>
      </c>
      <c r="Q171" s="21" t="s">
        <v>76</v>
      </c>
      <c r="R171" s="21" t="s">
        <v>77</v>
      </c>
      <c r="S171" s="21" t="s">
        <v>78</v>
      </c>
      <c r="T171" s="21" t="s">
        <v>78</v>
      </c>
      <c r="U171" s="21" t="s">
        <v>79</v>
      </c>
      <c r="V171" s="21" t="s">
        <v>79</v>
      </c>
      <c r="W171" s="21" t="s">
        <v>67</v>
      </c>
      <c r="X171" s="21" t="s">
        <v>66</v>
      </c>
      <c r="Y171" s="21" t="s">
        <v>846</v>
      </c>
      <c r="Z171" s="21" t="s">
        <v>847</v>
      </c>
      <c r="AA171" s="23" t="s">
        <v>848</v>
      </c>
    </row>
    <row r="172" spans="1:27" x14ac:dyDescent="0.2">
      <c r="A172" s="24">
        <v>37683956115992</v>
      </c>
      <c r="B172" s="20">
        <f t="shared" si="2"/>
        <v>6115992</v>
      </c>
      <c r="C172" s="21" t="s">
        <v>90</v>
      </c>
      <c r="D172" s="21" t="s">
        <v>839</v>
      </c>
      <c r="E172" s="21" t="s">
        <v>849</v>
      </c>
      <c r="F172" s="22">
        <v>36199</v>
      </c>
      <c r="G172" s="22">
        <v>37499</v>
      </c>
      <c r="H172" s="21" t="s">
        <v>67</v>
      </c>
      <c r="I172" s="21" t="s">
        <v>850</v>
      </c>
      <c r="J172" s="21" t="s">
        <v>66</v>
      </c>
      <c r="K172" s="21" t="s">
        <v>148</v>
      </c>
      <c r="L172" s="21" t="s">
        <v>149</v>
      </c>
      <c r="M172" s="21" t="s">
        <v>72</v>
      </c>
      <c r="N172" s="21" t="s">
        <v>73</v>
      </c>
      <c r="O172" s="21" t="s">
        <v>66</v>
      </c>
      <c r="P172" s="21" t="s">
        <v>66</v>
      </c>
      <c r="Q172" s="21" t="s">
        <v>76</v>
      </c>
      <c r="R172" s="21" t="s">
        <v>77</v>
      </c>
      <c r="S172" s="21" t="s">
        <v>213</v>
      </c>
      <c r="T172" s="21" t="s">
        <v>851</v>
      </c>
      <c r="U172" s="21" t="s">
        <v>66</v>
      </c>
      <c r="V172" s="21" t="s">
        <v>66</v>
      </c>
      <c r="W172" s="21" t="s">
        <v>67</v>
      </c>
      <c r="X172" s="21" t="s">
        <v>66</v>
      </c>
      <c r="Y172" s="21" t="s">
        <v>66</v>
      </c>
      <c r="Z172" s="21" t="s">
        <v>66</v>
      </c>
      <c r="AA172" s="21" t="s">
        <v>66</v>
      </c>
    </row>
    <row r="173" spans="1:27" x14ac:dyDescent="0.2">
      <c r="A173" s="24">
        <v>37684030125401</v>
      </c>
      <c r="B173" s="20">
        <f t="shared" si="2"/>
        <v>125401</v>
      </c>
      <c r="C173" s="21" t="s">
        <v>63</v>
      </c>
      <c r="D173" s="21" t="s">
        <v>852</v>
      </c>
      <c r="E173" s="21" t="s">
        <v>853</v>
      </c>
      <c r="F173" s="22">
        <v>40812</v>
      </c>
      <c r="G173" s="22" t="s">
        <v>66</v>
      </c>
      <c r="H173" s="21" t="s">
        <v>67</v>
      </c>
      <c r="I173" s="21" t="s">
        <v>854</v>
      </c>
      <c r="J173" s="21" t="s">
        <v>69</v>
      </c>
      <c r="K173" s="21" t="s">
        <v>148</v>
      </c>
      <c r="L173" s="21" t="s">
        <v>149</v>
      </c>
      <c r="M173" s="21" t="s">
        <v>108</v>
      </c>
      <c r="N173" s="21" t="s">
        <v>109</v>
      </c>
      <c r="O173" s="21" t="s">
        <v>74</v>
      </c>
      <c r="P173" s="21" t="s">
        <v>75</v>
      </c>
      <c r="Q173" s="21" t="s">
        <v>95</v>
      </c>
      <c r="R173" s="21" t="s">
        <v>96</v>
      </c>
      <c r="S173" s="21" t="s">
        <v>112</v>
      </c>
      <c r="T173" s="21" t="s">
        <v>171</v>
      </c>
      <c r="U173" s="21" t="s">
        <v>411</v>
      </c>
      <c r="V173" s="21" t="s">
        <v>79</v>
      </c>
      <c r="W173" s="21" t="s">
        <v>79</v>
      </c>
      <c r="X173" s="21" t="s">
        <v>855</v>
      </c>
      <c r="Y173" s="21" t="s">
        <v>856</v>
      </c>
      <c r="Z173" s="21" t="s">
        <v>857</v>
      </c>
      <c r="AA173" s="23" t="s">
        <v>858</v>
      </c>
    </row>
    <row r="174" spans="1:27" x14ac:dyDescent="0.2">
      <c r="A174" s="24">
        <v>37684036120893</v>
      </c>
      <c r="B174" s="20">
        <f t="shared" si="2"/>
        <v>6120893</v>
      </c>
      <c r="C174" s="21" t="s">
        <v>63</v>
      </c>
      <c r="D174" s="21" t="s">
        <v>852</v>
      </c>
      <c r="E174" s="21" t="s">
        <v>859</v>
      </c>
      <c r="F174" s="22">
        <v>37508</v>
      </c>
      <c r="G174" s="22" t="s">
        <v>66</v>
      </c>
      <c r="H174" s="21" t="s">
        <v>67</v>
      </c>
      <c r="I174" s="21" t="s">
        <v>860</v>
      </c>
      <c r="J174" s="21" t="s">
        <v>69</v>
      </c>
      <c r="K174" s="21" t="s">
        <v>148</v>
      </c>
      <c r="L174" s="21" t="s">
        <v>149</v>
      </c>
      <c r="M174" s="21" t="s">
        <v>108</v>
      </c>
      <c r="N174" s="21" t="s">
        <v>109</v>
      </c>
      <c r="O174" s="21" t="s">
        <v>74</v>
      </c>
      <c r="P174" s="21" t="s">
        <v>75</v>
      </c>
      <c r="Q174" s="21" t="s">
        <v>110</v>
      </c>
      <c r="R174" s="21" t="s">
        <v>111</v>
      </c>
      <c r="S174" s="21" t="s">
        <v>112</v>
      </c>
      <c r="T174" s="21" t="s">
        <v>112</v>
      </c>
      <c r="U174" s="21" t="s">
        <v>178</v>
      </c>
      <c r="V174" s="21" t="s">
        <v>79</v>
      </c>
      <c r="W174" s="21" t="s">
        <v>79</v>
      </c>
      <c r="X174" s="21" t="s">
        <v>861</v>
      </c>
      <c r="Y174" s="21" t="s">
        <v>862</v>
      </c>
      <c r="Z174" s="21" t="s">
        <v>863</v>
      </c>
      <c r="AA174" s="23" t="s">
        <v>864</v>
      </c>
    </row>
    <row r="175" spans="1:27" x14ac:dyDescent="0.2">
      <c r="A175" s="24">
        <v>37684110110437</v>
      </c>
      <c r="B175" s="20">
        <f t="shared" si="2"/>
        <v>110437</v>
      </c>
      <c r="C175" s="21" t="s">
        <v>90</v>
      </c>
      <c r="D175" s="21" t="s">
        <v>865</v>
      </c>
      <c r="E175" s="21" t="s">
        <v>866</v>
      </c>
      <c r="F175" s="22">
        <v>38961</v>
      </c>
      <c r="G175" s="22">
        <v>38862</v>
      </c>
      <c r="H175" s="21" t="s">
        <v>67</v>
      </c>
      <c r="I175" s="21" t="s">
        <v>867</v>
      </c>
      <c r="J175" s="21" t="s">
        <v>66</v>
      </c>
      <c r="K175" s="21" t="s">
        <v>341</v>
      </c>
      <c r="L175" s="21" t="s">
        <v>342</v>
      </c>
      <c r="M175" s="21" t="s">
        <v>93</v>
      </c>
      <c r="N175" s="21" t="s">
        <v>94</v>
      </c>
      <c r="O175" s="21" t="s">
        <v>66</v>
      </c>
      <c r="P175" s="21" t="s">
        <v>66</v>
      </c>
      <c r="Q175" s="21" t="s">
        <v>95</v>
      </c>
      <c r="R175" s="21" t="s">
        <v>96</v>
      </c>
      <c r="S175" s="21" t="s">
        <v>171</v>
      </c>
      <c r="T175" s="21" t="s">
        <v>66</v>
      </c>
      <c r="U175" s="21" t="s">
        <v>66</v>
      </c>
      <c r="V175" s="21" t="s">
        <v>66</v>
      </c>
      <c r="W175" s="21" t="s">
        <v>79</v>
      </c>
      <c r="X175" s="21" t="s">
        <v>66</v>
      </c>
      <c r="Y175" s="21" t="s">
        <v>66</v>
      </c>
      <c r="Z175" s="21" t="s">
        <v>66</v>
      </c>
      <c r="AA175" s="21" t="s">
        <v>66</v>
      </c>
    </row>
    <row r="176" spans="1:27" x14ac:dyDescent="0.2">
      <c r="A176" s="24">
        <v>37684110126086</v>
      </c>
      <c r="B176" s="20">
        <f t="shared" si="2"/>
        <v>126086</v>
      </c>
      <c r="C176" s="21" t="s">
        <v>63</v>
      </c>
      <c r="D176" s="21" t="s">
        <v>865</v>
      </c>
      <c r="E176" s="21" t="s">
        <v>868</v>
      </c>
      <c r="F176" s="22">
        <v>41113</v>
      </c>
      <c r="G176" s="22" t="s">
        <v>66</v>
      </c>
      <c r="H176" s="21" t="s">
        <v>67</v>
      </c>
      <c r="I176" s="21" t="s">
        <v>869</v>
      </c>
      <c r="J176" s="21" t="s">
        <v>69</v>
      </c>
      <c r="K176" s="21" t="s">
        <v>341</v>
      </c>
      <c r="L176" s="21" t="s">
        <v>342</v>
      </c>
      <c r="M176" s="21" t="s">
        <v>108</v>
      </c>
      <c r="N176" s="21" t="s">
        <v>109</v>
      </c>
      <c r="O176" s="21" t="s">
        <v>74</v>
      </c>
      <c r="P176" s="21" t="s">
        <v>75</v>
      </c>
      <c r="Q176" s="21" t="s">
        <v>76</v>
      </c>
      <c r="R176" s="21" t="s">
        <v>77</v>
      </c>
      <c r="S176" s="21" t="s">
        <v>112</v>
      </c>
      <c r="T176" s="21" t="s">
        <v>78</v>
      </c>
      <c r="U176" s="21" t="s">
        <v>79</v>
      </c>
      <c r="V176" s="21" t="s">
        <v>79</v>
      </c>
      <c r="W176" s="21" t="s">
        <v>67</v>
      </c>
      <c r="X176" s="21" t="s">
        <v>870</v>
      </c>
      <c r="Y176" s="21" t="s">
        <v>871</v>
      </c>
      <c r="Z176" s="21" t="s">
        <v>872</v>
      </c>
      <c r="AA176" s="23" t="s">
        <v>873</v>
      </c>
    </row>
    <row r="177" spans="1:27" x14ac:dyDescent="0.2">
      <c r="A177" s="24">
        <v>37684110128082</v>
      </c>
      <c r="B177" s="20">
        <f t="shared" si="2"/>
        <v>128082</v>
      </c>
      <c r="C177" s="21" t="s">
        <v>90</v>
      </c>
      <c r="D177" s="21" t="s">
        <v>865</v>
      </c>
      <c r="E177" s="21" t="s">
        <v>874</v>
      </c>
      <c r="F177" s="22">
        <v>41479</v>
      </c>
      <c r="G177" s="22">
        <v>43281</v>
      </c>
      <c r="H177" s="21" t="s">
        <v>67</v>
      </c>
      <c r="I177" s="21" t="s">
        <v>875</v>
      </c>
      <c r="J177" s="21" t="s">
        <v>69</v>
      </c>
      <c r="K177" s="21" t="s">
        <v>341</v>
      </c>
      <c r="L177" s="21" t="s">
        <v>342</v>
      </c>
      <c r="M177" s="21" t="s">
        <v>108</v>
      </c>
      <c r="N177" s="21" t="s">
        <v>109</v>
      </c>
      <c r="O177" s="21" t="s">
        <v>74</v>
      </c>
      <c r="P177" s="21" t="s">
        <v>75</v>
      </c>
      <c r="Q177" s="21" t="s">
        <v>76</v>
      </c>
      <c r="R177" s="21" t="s">
        <v>77</v>
      </c>
      <c r="S177" s="21" t="s">
        <v>213</v>
      </c>
      <c r="T177" s="21" t="s">
        <v>213</v>
      </c>
      <c r="U177" s="21" t="s">
        <v>79</v>
      </c>
      <c r="V177" s="21" t="s">
        <v>79</v>
      </c>
      <c r="W177" s="21" t="s">
        <v>67</v>
      </c>
      <c r="X177" s="21" t="s">
        <v>66</v>
      </c>
      <c r="Y177" s="21" t="s">
        <v>66</v>
      </c>
      <c r="Z177" s="21" t="s">
        <v>66</v>
      </c>
      <c r="AA177" s="21" t="s">
        <v>66</v>
      </c>
    </row>
    <row r="178" spans="1:27" x14ac:dyDescent="0.2">
      <c r="A178" s="24">
        <v>37684113731304</v>
      </c>
      <c r="B178" s="20">
        <f t="shared" si="2"/>
        <v>3731304</v>
      </c>
      <c r="C178" s="21" t="s">
        <v>63</v>
      </c>
      <c r="D178" s="21" t="s">
        <v>865</v>
      </c>
      <c r="E178" s="21" t="s">
        <v>876</v>
      </c>
      <c r="F178" s="22">
        <v>37138</v>
      </c>
      <c r="G178" s="22" t="s">
        <v>66</v>
      </c>
      <c r="H178" s="21" t="s">
        <v>67</v>
      </c>
      <c r="I178" s="21" t="s">
        <v>877</v>
      </c>
      <c r="J178" s="21" t="s">
        <v>69</v>
      </c>
      <c r="K178" s="21" t="s">
        <v>341</v>
      </c>
      <c r="L178" s="21" t="s">
        <v>342</v>
      </c>
      <c r="M178" s="21" t="s">
        <v>93</v>
      </c>
      <c r="N178" s="21" t="s">
        <v>94</v>
      </c>
      <c r="O178" s="21" t="s">
        <v>74</v>
      </c>
      <c r="P178" s="21" t="s">
        <v>75</v>
      </c>
      <c r="Q178" s="21" t="s">
        <v>95</v>
      </c>
      <c r="R178" s="21" t="s">
        <v>96</v>
      </c>
      <c r="S178" s="21" t="s">
        <v>171</v>
      </c>
      <c r="T178" s="21" t="s">
        <v>171</v>
      </c>
      <c r="U178" s="21" t="s">
        <v>79</v>
      </c>
      <c r="V178" s="21" t="s">
        <v>79</v>
      </c>
      <c r="W178" s="21" t="s">
        <v>67</v>
      </c>
      <c r="X178" s="21" t="s">
        <v>878</v>
      </c>
      <c r="Y178" s="21" t="s">
        <v>879</v>
      </c>
      <c r="Z178" s="21" t="s">
        <v>254</v>
      </c>
      <c r="AA178" s="23" t="s">
        <v>880</v>
      </c>
    </row>
    <row r="179" spans="1:27" x14ac:dyDescent="0.2">
      <c r="A179" s="24">
        <v>37684370101220</v>
      </c>
      <c r="B179" s="20">
        <f t="shared" si="2"/>
        <v>101220</v>
      </c>
      <c r="C179" s="21" t="s">
        <v>90</v>
      </c>
      <c r="D179" s="21" t="s">
        <v>881</v>
      </c>
      <c r="E179" s="21" t="s">
        <v>882</v>
      </c>
      <c r="F179" s="22">
        <v>38229</v>
      </c>
      <c r="G179" s="22">
        <v>42173</v>
      </c>
      <c r="H179" s="21" t="s">
        <v>67</v>
      </c>
      <c r="I179" s="21" t="s">
        <v>883</v>
      </c>
      <c r="J179" s="21" t="s">
        <v>69</v>
      </c>
      <c r="K179" s="21" t="s">
        <v>148</v>
      </c>
      <c r="L179" s="21" t="s">
        <v>149</v>
      </c>
      <c r="M179" s="21" t="s">
        <v>108</v>
      </c>
      <c r="N179" s="21" t="s">
        <v>109</v>
      </c>
      <c r="O179" s="21" t="s">
        <v>74</v>
      </c>
      <c r="P179" s="21" t="s">
        <v>75</v>
      </c>
      <c r="Q179" s="21" t="s">
        <v>110</v>
      </c>
      <c r="R179" s="21" t="s">
        <v>111</v>
      </c>
      <c r="S179" s="21" t="s">
        <v>112</v>
      </c>
      <c r="T179" s="21" t="s">
        <v>112</v>
      </c>
      <c r="U179" s="21" t="s">
        <v>411</v>
      </c>
      <c r="V179" s="21" t="s">
        <v>79</v>
      </c>
      <c r="W179" s="21" t="s">
        <v>79</v>
      </c>
      <c r="X179" s="21" t="s">
        <v>66</v>
      </c>
      <c r="Y179" s="21" t="s">
        <v>66</v>
      </c>
      <c r="Z179" s="21" t="s">
        <v>66</v>
      </c>
      <c r="AA179" s="21" t="s">
        <v>66</v>
      </c>
    </row>
    <row r="180" spans="1:27" x14ac:dyDescent="0.2">
      <c r="A180" s="24">
        <v>37684370107540</v>
      </c>
      <c r="B180" s="20">
        <f t="shared" si="2"/>
        <v>107540</v>
      </c>
      <c r="C180" s="21" t="s">
        <v>90</v>
      </c>
      <c r="D180" s="21" t="s">
        <v>881</v>
      </c>
      <c r="E180" s="21" t="s">
        <v>884</v>
      </c>
      <c r="F180" s="22">
        <v>38245</v>
      </c>
      <c r="G180" s="22">
        <v>39339</v>
      </c>
      <c r="H180" s="21" t="s">
        <v>67</v>
      </c>
      <c r="I180" s="21" t="s">
        <v>885</v>
      </c>
      <c r="J180" s="21" t="s">
        <v>69</v>
      </c>
      <c r="K180" s="21" t="s">
        <v>148</v>
      </c>
      <c r="L180" s="21" t="s">
        <v>149</v>
      </c>
      <c r="M180" s="21" t="s">
        <v>72</v>
      </c>
      <c r="N180" s="21" t="s">
        <v>73</v>
      </c>
      <c r="O180" s="21" t="s">
        <v>74</v>
      </c>
      <c r="P180" s="21" t="s">
        <v>75</v>
      </c>
      <c r="Q180" s="21" t="s">
        <v>76</v>
      </c>
      <c r="R180" s="21" t="s">
        <v>77</v>
      </c>
      <c r="S180" s="21" t="s">
        <v>213</v>
      </c>
      <c r="T180" s="21" t="s">
        <v>150</v>
      </c>
      <c r="U180" s="21" t="s">
        <v>66</v>
      </c>
      <c r="V180" s="21" t="s">
        <v>66</v>
      </c>
      <c r="W180" s="21" t="s">
        <v>79</v>
      </c>
      <c r="X180" s="21" t="s">
        <v>66</v>
      </c>
      <c r="Y180" s="21" t="s">
        <v>66</v>
      </c>
      <c r="Z180" s="21" t="s">
        <v>66</v>
      </c>
      <c r="AA180" s="21" t="s">
        <v>66</v>
      </c>
    </row>
    <row r="181" spans="1:27" x14ac:dyDescent="0.2">
      <c r="A181" s="24">
        <v>37684370128470</v>
      </c>
      <c r="B181" s="20">
        <f t="shared" si="2"/>
        <v>128470</v>
      </c>
      <c r="C181" s="21" t="s">
        <v>90</v>
      </c>
      <c r="D181" s="21" t="s">
        <v>881</v>
      </c>
      <c r="E181" s="21" t="s">
        <v>886</v>
      </c>
      <c r="F181" s="22">
        <v>41518</v>
      </c>
      <c r="G181" s="22">
        <v>43281</v>
      </c>
      <c r="H181" s="21" t="s">
        <v>67</v>
      </c>
      <c r="I181" s="21" t="s">
        <v>887</v>
      </c>
      <c r="J181" s="21" t="s">
        <v>69</v>
      </c>
      <c r="K181" s="21" t="s">
        <v>148</v>
      </c>
      <c r="L181" s="21" t="s">
        <v>149</v>
      </c>
      <c r="M181" s="21" t="s">
        <v>108</v>
      </c>
      <c r="N181" s="21" t="s">
        <v>109</v>
      </c>
      <c r="O181" s="21" t="s">
        <v>74</v>
      </c>
      <c r="P181" s="21" t="s">
        <v>75</v>
      </c>
      <c r="Q181" s="21" t="s">
        <v>110</v>
      </c>
      <c r="R181" s="21" t="s">
        <v>111</v>
      </c>
      <c r="S181" s="21" t="s">
        <v>112</v>
      </c>
      <c r="T181" s="21" t="s">
        <v>177</v>
      </c>
      <c r="U181" s="21" t="s">
        <v>178</v>
      </c>
      <c r="V181" s="21" t="s">
        <v>79</v>
      </c>
      <c r="W181" s="21" t="s">
        <v>67</v>
      </c>
      <c r="X181" s="21" t="s">
        <v>66</v>
      </c>
      <c r="Y181" s="21" t="s">
        <v>66</v>
      </c>
      <c r="Z181" s="21" t="s">
        <v>66</v>
      </c>
      <c r="AA181" s="21" t="s">
        <v>66</v>
      </c>
    </row>
    <row r="182" spans="1:27" x14ac:dyDescent="0.2">
      <c r="A182" s="24">
        <v>37684520106120</v>
      </c>
      <c r="B182" s="20">
        <f t="shared" si="2"/>
        <v>106120</v>
      </c>
      <c r="C182" s="21" t="s">
        <v>63</v>
      </c>
      <c r="D182" s="21" t="s">
        <v>888</v>
      </c>
      <c r="E182" s="21" t="s">
        <v>889</v>
      </c>
      <c r="F182" s="22">
        <v>38217</v>
      </c>
      <c r="G182" s="22" t="s">
        <v>66</v>
      </c>
      <c r="H182" s="21" t="s">
        <v>67</v>
      </c>
      <c r="I182" s="21" t="s">
        <v>890</v>
      </c>
      <c r="J182" s="21" t="s">
        <v>69</v>
      </c>
      <c r="K182" s="21" t="s">
        <v>162</v>
      </c>
      <c r="L182" s="21" t="s">
        <v>163</v>
      </c>
      <c r="M182" s="21" t="s">
        <v>93</v>
      </c>
      <c r="N182" s="21" t="s">
        <v>94</v>
      </c>
      <c r="O182" s="21" t="s">
        <v>74</v>
      </c>
      <c r="P182" s="21" t="s">
        <v>75</v>
      </c>
      <c r="Q182" s="21" t="s">
        <v>95</v>
      </c>
      <c r="R182" s="21" t="s">
        <v>96</v>
      </c>
      <c r="S182" s="21" t="s">
        <v>891</v>
      </c>
      <c r="T182" s="21" t="s">
        <v>171</v>
      </c>
      <c r="U182" s="21" t="s">
        <v>226</v>
      </c>
      <c r="V182" s="21" t="s">
        <v>79</v>
      </c>
      <c r="W182" s="21" t="s">
        <v>79</v>
      </c>
      <c r="X182" s="21" t="s">
        <v>892</v>
      </c>
      <c r="Y182" s="21" t="s">
        <v>893</v>
      </c>
      <c r="Z182" s="21" t="s">
        <v>894</v>
      </c>
      <c r="AA182" s="23" t="s">
        <v>895</v>
      </c>
    </row>
    <row r="183" spans="1:27" x14ac:dyDescent="0.2">
      <c r="A183" s="24">
        <v>37684520114264</v>
      </c>
      <c r="B183" s="20">
        <f t="shared" si="2"/>
        <v>114264</v>
      </c>
      <c r="C183" s="21" t="s">
        <v>63</v>
      </c>
      <c r="D183" s="21" t="s">
        <v>888</v>
      </c>
      <c r="E183" s="21" t="s">
        <v>896</v>
      </c>
      <c r="F183" s="22">
        <v>39695</v>
      </c>
      <c r="G183" s="22" t="s">
        <v>66</v>
      </c>
      <c r="H183" s="21" t="s">
        <v>67</v>
      </c>
      <c r="I183" s="21" t="s">
        <v>897</v>
      </c>
      <c r="J183" s="21" t="s">
        <v>69</v>
      </c>
      <c r="K183" s="21" t="s">
        <v>162</v>
      </c>
      <c r="L183" s="21" t="s">
        <v>163</v>
      </c>
      <c r="M183" s="21" t="s">
        <v>93</v>
      </c>
      <c r="N183" s="21" t="s">
        <v>94</v>
      </c>
      <c r="O183" s="21" t="s">
        <v>74</v>
      </c>
      <c r="P183" s="21" t="s">
        <v>75</v>
      </c>
      <c r="Q183" s="21" t="s">
        <v>95</v>
      </c>
      <c r="R183" s="21" t="s">
        <v>96</v>
      </c>
      <c r="S183" s="21" t="s">
        <v>171</v>
      </c>
      <c r="T183" s="21" t="s">
        <v>171</v>
      </c>
      <c r="U183" s="21" t="s">
        <v>79</v>
      </c>
      <c r="V183" s="21" t="s">
        <v>79</v>
      </c>
      <c r="W183" s="21" t="s">
        <v>79</v>
      </c>
      <c r="X183" s="21" t="s">
        <v>898</v>
      </c>
      <c r="Y183" s="21" t="s">
        <v>899</v>
      </c>
      <c r="Z183" s="21" t="s">
        <v>900</v>
      </c>
      <c r="AA183" s="23" t="s">
        <v>901</v>
      </c>
    </row>
    <row r="184" spans="1:27" x14ac:dyDescent="0.2">
      <c r="A184" s="24">
        <v>37684520124917</v>
      </c>
      <c r="B184" s="20">
        <f t="shared" si="2"/>
        <v>124917</v>
      </c>
      <c r="C184" s="21" t="s">
        <v>63</v>
      </c>
      <c r="D184" s="21" t="s">
        <v>888</v>
      </c>
      <c r="E184" s="21" t="s">
        <v>902</v>
      </c>
      <c r="F184" s="22">
        <v>40764</v>
      </c>
      <c r="G184" s="22" t="s">
        <v>66</v>
      </c>
      <c r="H184" s="21" t="s">
        <v>67</v>
      </c>
      <c r="I184" s="21" t="s">
        <v>903</v>
      </c>
      <c r="J184" s="21" t="s">
        <v>69</v>
      </c>
      <c r="K184" s="21" t="s">
        <v>162</v>
      </c>
      <c r="L184" s="21" t="s">
        <v>163</v>
      </c>
      <c r="M184" s="21" t="s">
        <v>108</v>
      </c>
      <c r="N184" s="21" t="s">
        <v>109</v>
      </c>
      <c r="O184" s="21" t="s">
        <v>74</v>
      </c>
      <c r="P184" s="21" t="s">
        <v>75</v>
      </c>
      <c r="Q184" s="21" t="s">
        <v>110</v>
      </c>
      <c r="R184" s="21" t="s">
        <v>111</v>
      </c>
      <c r="S184" s="21" t="s">
        <v>112</v>
      </c>
      <c r="T184" s="21" t="s">
        <v>904</v>
      </c>
      <c r="U184" s="21" t="s">
        <v>226</v>
      </c>
      <c r="V184" s="21" t="s">
        <v>79</v>
      </c>
      <c r="W184" s="21" t="s">
        <v>79</v>
      </c>
      <c r="X184" s="21" t="s">
        <v>905</v>
      </c>
      <c r="Y184" s="21" t="s">
        <v>374</v>
      </c>
      <c r="Z184" s="21" t="s">
        <v>906</v>
      </c>
      <c r="AA184" s="23" t="s">
        <v>907</v>
      </c>
    </row>
    <row r="185" spans="1:27" x14ac:dyDescent="0.2">
      <c r="A185" s="24">
        <v>37684520128223</v>
      </c>
      <c r="B185" s="20">
        <f t="shared" si="2"/>
        <v>128223</v>
      </c>
      <c r="C185" s="21" t="s">
        <v>63</v>
      </c>
      <c r="D185" s="21" t="s">
        <v>888</v>
      </c>
      <c r="E185" s="21" t="s">
        <v>908</v>
      </c>
      <c r="F185" s="22">
        <v>41520</v>
      </c>
      <c r="G185" s="22" t="s">
        <v>66</v>
      </c>
      <c r="H185" s="21" t="s">
        <v>67</v>
      </c>
      <c r="I185" s="21" t="s">
        <v>909</v>
      </c>
      <c r="J185" s="21" t="s">
        <v>69</v>
      </c>
      <c r="K185" s="21" t="s">
        <v>162</v>
      </c>
      <c r="L185" s="21" t="s">
        <v>163</v>
      </c>
      <c r="M185" s="21" t="s">
        <v>72</v>
      </c>
      <c r="N185" s="21" t="s">
        <v>73</v>
      </c>
      <c r="O185" s="21" t="s">
        <v>74</v>
      </c>
      <c r="P185" s="21" t="s">
        <v>75</v>
      </c>
      <c r="Q185" s="21" t="s">
        <v>76</v>
      </c>
      <c r="R185" s="21" t="s">
        <v>77</v>
      </c>
      <c r="S185" s="21" t="s">
        <v>78</v>
      </c>
      <c r="T185" s="21" t="s">
        <v>78</v>
      </c>
      <c r="U185" s="21" t="s">
        <v>79</v>
      </c>
      <c r="V185" s="21" t="s">
        <v>79</v>
      </c>
      <c r="W185" s="21" t="s">
        <v>79</v>
      </c>
      <c r="X185" s="21" t="s">
        <v>910</v>
      </c>
      <c r="Y185" s="21" t="s">
        <v>911</v>
      </c>
      <c r="Z185" s="21" t="s">
        <v>912</v>
      </c>
      <c r="AA185" s="23" t="s">
        <v>913</v>
      </c>
    </row>
    <row r="186" spans="1:27" x14ac:dyDescent="0.2">
      <c r="A186" s="24">
        <v>37684523730942</v>
      </c>
      <c r="B186" s="20">
        <f t="shared" si="2"/>
        <v>3730942</v>
      </c>
      <c r="C186" s="21" t="s">
        <v>63</v>
      </c>
      <c r="D186" s="21" t="s">
        <v>888</v>
      </c>
      <c r="E186" s="21" t="s">
        <v>914</v>
      </c>
      <c r="F186" s="22">
        <v>34516</v>
      </c>
      <c r="G186" s="22" t="s">
        <v>66</v>
      </c>
      <c r="H186" s="21" t="s">
        <v>67</v>
      </c>
      <c r="I186" s="21" t="s">
        <v>915</v>
      </c>
      <c r="J186" s="21" t="s">
        <v>69</v>
      </c>
      <c r="K186" s="21" t="s">
        <v>162</v>
      </c>
      <c r="L186" s="21" t="s">
        <v>163</v>
      </c>
      <c r="M186" s="21" t="s">
        <v>108</v>
      </c>
      <c r="N186" s="21" t="s">
        <v>109</v>
      </c>
      <c r="O186" s="21" t="s">
        <v>74</v>
      </c>
      <c r="P186" s="21" t="s">
        <v>75</v>
      </c>
      <c r="Q186" s="21" t="s">
        <v>110</v>
      </c>
      <c r="R186" s="21" t="s">
        <v>111</v>
      </c>
      <c r="S186" s="21" t="s">
        <v>112</v>
      </c>
      <c r="T186" s="21" t="s">
        <v>112</v>
      </c>
      <c r="U186" s="21" t="s">
        <v>226</v>
      </c>
      <c r="V186" s="21" t="s">
        <v>79</v>
      </c>
      <c r="W186" s="21" t="s">
        <v>79</v>
      </c>
      <c r="X186" s="21" t="s">
        <v>916</v>
      </c>
      <c r="Y186" s="21" t="s">
        <v>374</v>
      </c>
      <c r="Z186" s="21" t="s">
        <v>906</v>
      </c>
      <c r="AA186" s="23" t="s">
        <v>907</v>
      </c>
    </row>
    <row r="187" spans="1:27" x14ac:dyDescent="0.2">
      <c r="A187" s="24">
        <v>37684526119028</v>
      </c>
      <c r="B187" s="20">
        <f t="shared" si="2"/>
        <v>6119028</v>
      </c>
      <c r="C187" s="21" t="s">
        <v>90</v>
      </c>
      <c r="D187" s="21" t="s">
        <v>888</v>
      </c>
      <c r="E187" s="21" t="s">
        <v>917</v>
      </c>
      <c r="F187" s="22">
        <v>37073</v>
      </c>
      <c r="G187" s="22">
        <v>37621</v>
      </c>
      <c r="H187" s="21" t="s">
        <v>67</v>
      </c>
      <c r="I187" s="21" t="s">
        <v>918</v>
      </c>
      <c r="J187" s="21" t="s">
        <v>69</v>
      </c>
      <c r="K187" s="21" t="s">
        <v>162</v>
      </c>
      <c r="L187" s="21" t="s">
        <v>163</v>
      </c>
      <c r="M187" s="21" t="s">
        <v>72</v>
      </c>
      <c r="N187" s="21" t="s">
        <v>73</v>
      </c>
      <c r="O187" s="21" t="s">
        <v>66</v>
      </c>
      <c r="P187" s="21" t="s">
        <v>66</v>
      </c>
      <c r="Q187" s="21" t="s">
        <v>76</v>
      </c>
      <c r="R187" s="21" t="s">
        <v>77</v>
      </c>
      <c r="S187" s="21" t="s">
        <v>213</v>
      </c>
      <c r="T187" s="21" t="s">
        <v>213</v>
      </c>
      <c r="U187" s="21" t="s">
        <v>66</v>
      </c>
      <c r="V187" s="21" t="s">
        <v>66</v>
      </c>
      <c r="W187" s="21" t="s">
        <v>79</v>
      </c>
      <c r="X187" s="21" t="s">
        <v>66</v>
      </c>
      <c r="Y187" s="21" t="s">
        <v>66</v>
      </c>
      <c r="Z187" s="21" t="s">
        <v>66</v>
      </c>
      <c r="AA187" s="21" t="s">
        <v>66</v>
      </c>
    </row>
    <row r="188" spans="1:27" x14ac:dyDescent="0.2">
      <c r="A188" s="24">
        <v>37735690101071</v>
      </c>
      <c r="B188" s="20">
        <f t="shared" si="2"/>
        <v>101071</v>
      </c>
      <c r="C188" s="21" t="s">
        <v>90</v>
      </c>
      <c r="D188" s="21" t="s">
        <v>919</v>
      </c>
      <c r="E188" s="21" t="s">
        <v>920</v>
      </c>
      <c r="F188" s="22">
        <v>37855</v>
      </c>
      <c r="G188" s="22">
        <v>42954</v>
      </c>
      <c r="H188" s="21" t="s">
        <v>67</v>
      </c>
      <c r="I188" s="21" t="s">
        <v>921</v>
      </c>
      <c r="J188" s="21" t="s">
        <v>69</v>
      </c>
      <c r="K188" s="21" t="s">
        <v>162</v>
      </c>
      <c r="L188" s="21" t="s">
        <v>163</v>
      </c>
      <c r="M188" s="21" t="s">
        <v>72</v>
      </c>
      <c r="N188" s="21" t="s">
        <v>73</v>
      </c>
      <c r="O188" s="21" t="s">
        <v>74</v>
      </c>
      <c r="P188" s="21" t="s">
        <v>75</v>
      </c>
      <c r="Q188" s="21" t="s">
        <v>76</v>
      </c>
      <c r="R188" s="21" t="s">
        <v>77</v>
      </c>
      <c r="S188" s="21" t="s">
        <v>78</v>
      </c>
      <c r="T188" s="21" t="s">
        <v>78</v>
      </c>
      <c r="U188" s="21" t="s">
        <v>226</v>
      </c>
      <c r="V188" s="21" t="s">
        <v>79</v>
      </c>
      <c r="W188" s="21" t="s">
        <v>79</v>
      </c>
      <c r="X188" s="21" t="s">
        <v>66</v>
      </c>
      <c r="Y188" s="21" t="s">
        <v>66</v>
      </c>
      <c r="Z188" s="21" t="s">
        <v>66</v>
      </c>
      <c r="AA188" s="21" t="s">
        <v>66</v>
      </c>
    </row>
    <row r="189" spans="1:27" x14ac:dyDescent="0.2">
      <c r="A189" s="24">
        <v>37735690101089</v>
      </c>
      <c r="B189" s="20">
        <f t="shared" si="2"/>
        <v>101089</v>
      </c>
      <c r="C189" s="21" t="s">
        <v>90</v>
      </c>
      <c r="D189" s="21" t="s">
        <v>919</v>
      </c>
      <c r="E189" s="21" t="s">
        <v>922</v>
      </c>
      <c r="F189" s="22">
        <v>37851</v>
      </c>
      <c r="G189" s="22">
        <v>39629</v>
      </c>
      <c r="H189" s="21" t="s">
        <v>67</v>
      </c>
      <c r="I189" s="21" t="s">
        <v>923</v>
      </c>
      <c r="J189" s="21" t="s">
        <v>69</v>
      </c>
      <c r="K189" s="21" t="s">
        <v>162</v>
      </c>
      <c r="L189" s="21" t="s">
        <v>163</v>
      </c>
      <c r="M189" s="21" t="s">
        <v>93</v>
      </c>
      <c r="N189" s="21" t="s">
        <v>94</v>
      </c>
      <c r="O189" s="21" t="s">
        <v>74</v>
      </c>
      <c r="P189" s="21" t="s">
        <v>75</v>
      </c>
      <c r="Q189" s="21" t="s">
        <v>95</v>
      </c>
      <c r="R189" s="21" t="s">
        <v>96</v>
      </c>
      <c r="S189" s="21" t="s">
        <v>171</v>
      </c>
      <c r="T189" s="21" t="s">
        <v>171</v>
      </c>
      <c r="U189" s="21" t="s">
        <v>66</v>
      </c>
      <c r="V189" s="21" t="s">
        <v>66</v>
      </c>
      <c r="W189" s="21" t="s">
        <v>79</v>
      </c>
      <c r="X189" s="21" t="s">
        <v>66</v>
      </c>
      <c r="Y189" s="21" t="s">
        <v>66</v>
      </c>
      <c r="Z189" s="21" t="s">
        <v>66</v>
      </c>
      <c r="AA189" s="21" t="s">
        <v>66</v>
      </c>
    </row>
    <row r="190" spans="1:27" x14ac:dyDescent="0.2">
      <c r="A190" s="24">
        <v>37735690136267</v>
      </c>
      <c r="B190" s="20">
        <f t="shared" si="2"/>
        <v>136267</v>
      </c>
      <c r="C190" s="21" t="s">
        <v>63</v>
      </c>
      <c r="D190" s="21" t="s">
        <v>919</v>
      </c>
      <c r="E190" s="21" t="s">
        <v>924</v>
      </c>
      <c r="F190" s="22">
        <v>42954</v>
      </c>
      <c r="G190" s="22" t="s">
        <v>66</v>
      </c>
      <c r="H190" s="21" t="s">
        <v>67</v>
      </c>
      <c r="I190" s="21" t="s">
        <v>921</v>
      </c>
      <c r="J190" s="21" t="s">
        <v>69</v>
      </c>
      <c r="K190" s="21" t="s">
        <v>162</v>
      </c>
      <c r="L190" s="21" t="s">
        <v>163</v>
      </c>
      <c r="M190" s="21" t="s">
        <v>108</v>
      </c>
      <c r="N190" s="21" t="s">
        <v>109</v>
      </c>
      <c r="O190" s="21" t="s">
        <v>74</v>
      </c>
      <c r="P190" s="21" t="s">
        <v>75</v>
      </c>
      <c r="Q190" s="21" t="s">
        <v>110</v>
      </c>
      <c r="R190" s="21" t="s">
        <v>111</v>
      </c>
      <c r="S190" s="21" t="s">
        <v>112</v>
      </c>
      <c r="T190" s="21" t="s">
        <v>112</v>
      </c>
      <c r="U190" s="21" t="s">
        <v>226</v>
      </c>
      <c r="V190" s="21" t="s">
        <v>79</v>
      </c>
      <c r="W190" s="21" t="s">
        <v>79</v>
      </c>
      <c r="X190" s="21" t="s">
        <v>925</v>
      </c>
      <c r="Y190" s="21" t="s">
        <v>926</v>
      </c>
      <c r="Z190" s="21" t="s">
        <v>927</v>
      </c>
      <c r="AA190" s="23" t="s">
        <v>928</v>
      </c>
    </row>
    <row r="191" spans="1:27" x14ac:dyDescent="0.2">
      <c r="A191" s="24">
        <v>37735693731221</v>
      </c>
      <c r="B191" s="20">
        <f t="shared" si="2"/>
        <v>3731221</v>
      </c>
      <c r="C191" s="21" t="s">
        <v>63</v>
      </c>
      <c r="D191" s="21" t="s">
        <v>919</v>
      </c>
      <c r="E191" s="21" t="s">
        <v>929</v>
      </c>
      <c r="F191" s="22">
        <v>36342</v>
      </c>
      <c r="G191" s="22" t="s">
        <v>66</v>
      </c>
      <c r="H191" s="21" t="s">
        <v>67</v>
      </c>
      <c r="I191" s="21" t="s">
        <v>930</v>
      </c>
      <c r="J191" s="21" t="s">
        <v>69</v>
      </c>
      <c r="K191" s="21" t="s">
        <v>162</v>
      </c>
      <c r="L191" s="21" t="s">
        <v>163</v>
      </c>
      <c r="M191" s="21" t="s">
        <v>108</v>
      </c>
      <c r="N191" s="21" t="s">
        <v>109</v>
      </c>
      <c r="O191" s="21" t="s">
        <v>74</v>
      </c>
      <c r="P191" s="21" t="s">
        <v>75</v>
      </c>
      <c r="Q191" s="21" t="s">
        <v>110</v>
      </c>
      <c r="R191" s="21" t="s">
        <v>111</v>
      </c>
      <c r="S191" s="21" t="s">
        <v>112</v>
      </c>
      <c r="T191" s="21" t="s">
        <v>112</v>
      </c>
      <c r="U191" s="21" t="s">
        <v>79</v>
      </c>
      <c r="V191" s="21" t="s">
        <v>79</v>
      </c>
      <c r="W191" s="21" t="s">
        <v>67</v>
      </c>
      <c r="X191" s="21" t="s">
        <v>931</v>
      </c>
      <c r="Y191" s="21" t="s">
        <v>932</v>
      </c>
      <c r="Z191" s="21" t="s">
        <v>933</v>
      </c>
      <c r="AA191" s="23" t="s">
        <v>934</v>
      </c>
    </row>
    <row r="192" spans="1:27" x14ac:dyDescent="0.2">
      <c r="A192" s="24">
        <v>37737910109785</v>
      </c>
      <c r="B192" s="20">
        <f t="shared" si="2"/>
        <v>109785</v>
      </c>
      <c r="C192" s="21" t="s">
        <v>90</v>
      </c>
      <c r="D192" s="21" t="s">
        <v>935</v>
      </c>
      <c r="E192" s="21" t="s">
        <v>936</v>
      </c>
      <c r="F192" s="22">
        <v>38596</v>
      </c>
      <c r="G192" s="22">
        <v>43281</v>
      </c>
      <c r="H192" s="21" t="s">
        <v>67</v>
      </c>
      <c r="I192" s="21" t="s">
        <v>937</v>
      </c>
      <c r="J192" s="21" t="s">
        <v>69</v>
      </c>
      <c r="K192" s="21" t="s">
        <v>162</v>
      </c>
      <c r="L192" s="21" t="s">
        <v>163</v>
      </c>
      <c r="M192" s="21" t="s">
        <v>108</v>
      </c>
      <c r="N192" s="21" t="s">
        <v>109</v>
      </c>
      <c r="O192" s="21" t="s">
        <v>74</v>
      </c>
      <c r="P192" s="21" t="s">
        <v>75</v>
      </c>
      <c r="Q192" s="21" t="s">
        <v>110</v>
      </c>
      <c r="R192" s="21" t="s">
        <v>111</v>
      </c>
      <c r="S192" s="21" t="s">
        <v>112</v>
      </c>
      <c r="T192" s="21" t="s">
        <v>112</v>
      </c>
      <c r="U192" s="21" t="s">
        <v>79</v>
      </c>
      <c r="V192" s="21" t="s">
        <v>79</v>
      </c>
      <c r="W192" s="21" t="s">
        <v>79</v>
      </c>
      <c r="X192" s="21" t="s">
        <v>66</v>
      </c>
      <c r="Y192" s="21" t="s">
        <v>66</v>
      </c>
      <c r="Z192" s="21" t="s">
        <v>66</v>
      </c>
      <c r="AA192" s="21" t="s">
        <v>66</v>
      </c>
    </row>
    <row r="193" spans="1:27" x14ac:dyDescent="0.2">
      <c r="A193" s="24">
        <v>37737910138222</v>
      </c>
      <c r="B193" s="20">
        <f t="shared" si="2"/>
        <v>138222</v>
      </c>
      <c r="C193" s="21" t="s">
        <v>63</v>
      </c>
      <c r="D193" s="21" t="s">
        <v>935</v>
      </c>
      <c r="E193" s="21" t="s">
        <v>938</v>
      </c>
      <c r="F193" s="22">
        <v>43282</v>
      </c>
      <c r="G193" s="22" t="s">
        <v>66</v>
      </c>
      <c r="H193" s="21" t="s">
        <v>67</v>
      </c>
      <c r="I193" s="21" t="s">
        <v>939</v>
      </c>
      <c r="J193" s="21" t="s">
        <v>69</v>
      </c>
      <c r="K193" s="21" t="s">
        <v>162</v>
      </c>
      <c r="L193" s="21" t="s">
        <v>163</v>
      </c>
      <c r="M193" s="21" t="s">
        <v>108</v>
      </c>
      <c r="N193" s="21" t="s">
        <v>109</v>
      </c>
      <c r="O193" s="21" t="s">
        <v>74</v>
      </c>
      <c r="P193" s="21" t="s">
        <v>75</v>
      </c>
      <c r="Q193" s="21" t="s">
        <v>110</v>
      </c>
      <c r="R193" s="21" t="s">
        <v>111</v>
      </c>
      <c r="S193" s="21" t="s">
        <v>112</v>
      </c>
      <c r="T193" s="21" t="s">
        <v>112</v>
      </c>
      <c r="U193" s="21" t="s">
        <v>178</v>
      </c>
      <c r="V193" s="21" t="s">
        <v>79</v>
      </c>
      <c r="W193" s="21" t="s">
        <v>79</v>
      </c>
      <c r="X193" s="21" t="s">
        <v>940</v>
      </c>
      <c r="Y193" s="21" t="s">
        <v>941</v>
      </c>
      <c r="Z193" s="21" t="s">
        <v>942</v>
      </c>
      <c r="AA193" s="23" t="s">
        <v>943</v>
      </c>
    </row>
    <row r="194" spans="1:27" x14ac:dyDescent="0.2">
      <c r="A194" s="24">
        <v>37754160121764</v>
      </c>
      <c r="B194" s="20">
        <f t="shared" si="2"/>
        <v>121764</v>
      </c>
      <c r="C194" s="21" t="s">
        <v>90</v>
      </c>
      <c r="D194" s="21" t="s">
        <v>944</v>
      </c>
      <c r="E194" s="21" t="s">
        <v>945</v>
      </c>
      <c r="F194" s="22">
        <v>41519</v>
      </c>
      <c r="G194" s="22">
        <v>41519</v>
      </c>
      <c r="H194" s="21" t="s">
        <v>67</v>
      </c>
      <c r="I194" s="21" t="s">
        <v>946</v>
      </c>
      <c r="J194" s="21" t="s">
        <v>157</v>
      </c>
      <c r="K194" s="21" t="s">
        <v>162</v>
      </c>
      <c r="L194" s="21" t="s">
        <v>163</v>
      </c>
      <c r="M194" s="21" t="s">
        <v>93</v>
      </c>
      <c r="N194" s="21" t="s">
        <v>94</v>
      </c>
      <c r="O194" s="21" t="s">
        <v>74</v>
      </c>
      <c r="P194" s="21" t="s">
        <v>75</v>
      </c>
      <c r="Q194" s="21" t="s">
        <v>95</v>
      </c>
      <c r="R194" s="21" t="s">
        <v>96</v>
      </c>
      <c r="S194" s="21" t="s">
        <v>171</v>
      </c>
      <c r="T194" s="21" t="s">
        <v>66</v>
      </c>
      <c r="U194" s="21" t="s">
        <v>79</v>
      </c>
      <c r="V194" s="21" t="s">
        <v>66</v>
      </c>
      <c r="W194" s="21" t="s">
        <v>79</v>
      </c>
      <c r="X194" s="21" t="s">
        <v>66</v>
      </c>
      <c r="Y194" s="21" t="s">
        <v>66</v>
      </c>
      <c r="Z194" s="21" t="s">
        <v>66</v>
      </c>
      <c r="AA194" s="21" t="s">
        <v>66</v>
      </c>
    </row>
    <row r="195" spans="1:27" x14ac:dyDescent="0.2">
      <c r="A195" s="24">
        <v>37754160122796</v>
      </c>
      <c r="B195" s="20">
        <f t="shared" si="2"/>
        <v>122796</v>
      </c>
      <c r="C195" s="21" t="s">
        <v>63</v>
      </c>
      <c r="D195" s="21" t="s">
        <v>944</v>
      </c>
      <c r="E195" s="21" t="s">
        <v>947</v>
      </c>
      <c r="F195" s="22">
        <v>40428</v>
      </c>
      <c r="G195" s="22" t="s">
        <v>66</v>
      </c>
      <c r="H195" s="21" t="s">
        <v>67</v>
      </c>
      <c r="I195" s="21" t="s">
        <v>948</v>
      </c>
      <c r="J195" s="21" t="s">
        <v>69</v>
      </c>
      <c r="K195" s="21" t="s">
        <v>162</v>
      </c>
      <c r="L195" s="21" t="s">
        <v>163</v>
      </c>
      <c r="M195" s="21" t="s">
        <v>72</v>
      </c>
      <c r="N195" s="21" t="s">
        <v>73</v>
      </c>
      <c r="O195" s="21" t="s">
        <v>74</v>
      </c>
      <c r="P195" s="21" t="s">
        <v>75</v>
      </c>
      <c r="Q195" s="21" t="s">
        <v>76</v>
      </c>
      <c r="R195" s="21" t="s">
        <v>77</v>
      </c>
      <c r="S195" s="21" t="s">
        <v>154</v>
      </c>
      <c r="T195" s="21" t="s">
        <v>154</v>
      </c>
      <c r="U195" s="21" t="s">
        <v>79</v>
      </c>
      <c r="V195" s="21" t="s">
        <v>79</v>
      </c>
      <c r="W195" s="21" t="s">
        <v>79</v>
      </c>
      <c r="X195" s="21" t="s">
        <v>949</v>
      </c>
      <c r="Y195" s="21" t="s">
        <v>950</v>
      </c>
      <c r="Z195" s="21" t="s">
        <v>951</v>
      </c>
      <c r="AA195" s="23" t="s">
        <v>952</v>
      </c>
    </row>
    <row r="196" spans="1:27" x14ac:dyDescent="0.2">
      <c r="A196" s="24">
        <v>37754160132472</v>
      </c>
      <c r="B196" s="20">
        <f t="shared" ref="B196:B220" si="3">ABS(RIGHT(A196,7))</f>
        <v>132472</v>
      </c>
      <c r="C196" s="21" t="s">
        <v>63</v>
      </c>
      <c r="D196" s="21" t="s">
        <v>944</v>
      </c>
      <c r="E196" s="21" t="s">
        <v>953</v>
      </c>
      <c r="F196" s="22">
        <v>42193</v>
      </c>
      <c r="G196" s="22" t="s">
        <v>66</v>
      </c>
      <c r="H196" s="21" t="s">
        <v>67</v>
      </c>
      <c r="I196" s="21" t="s">
        <v>954</v>
      </c>
      <c r="J196" s="21" t="s">
        <v>69</v>
      </c>
      <c r="K196" s="21" t="s">
        <v>162</v>
      </c>
      <c r="L196" s="21" t="s">
        <v>163</v>
      </c>
      <c r="M196" s="21" t="s">
        <v>108</v>
      </c>
      <c r="N196" s="21" t="s">
        <v>109</v>
      </c>
      <c r="O196" s="21" t="s">
        <v>74</v>
      </c>
      <c r="P196" s="21" t="s">
        <v>75</v>
      </c>
      <c r="Q196" s="21" t="s">
        <v>110</v>
      </c>
      <c r="R196" s="21" t="s">
        <v>111</v>
      </c>
      <c r="S196" s="21" t="s">
        <v>112</v>
      </c>
      <c r="T196" s="21" t="s">
        <v>177</v>
      </c>
      <c r="U196" s="21" t="s">
        <v>411</v>
      </c>
      <c r="V196" s="21" t="s">
        <v>79</v>
      </c>
      <c r="W196" s="21" t="s">
        <v>67</v>
      </c>
      <c r="X196" s="21" t="s">
        <v>955</v>
      </c>
      <c r="Y196" s="21" t="s">
        <v>625</v>
      </c>
      <c r="Z196" s="21" t="s">
        <v>956</v>
      </c>
      <c r="AA196" s="23" t="s">
        <v>957</v>
      </c>
    </row>
    <row r="197" spans="1:27" x14ac:dyDescent="0.2">
      <c r="A197" s="24">
        <v>37754160138651</v>
      </c>
      <c r="B197" s="20">
        <f t="shared" si="3"/>
        <v>138651</v>
      </c>
      <c r="C197" s="21" t="s">
        <v>63</v>
      </c>
      <c r="D197" s="21" t="s">
        <v>944</v>
      </c>
      <c r="E197" s="21" t="s">
        <v>958</v>
      </c>
      <c r="F197" s="22">
        <v>43647</v>
      </c>
      <c r="G197" s="22" t="s">
        <v>66</v>
      </c>
      <c r="H197" s="21" t="s">
        <v>67</v>
      </c>
      <c r="I197" s="21" t="s">
        <v>959</v>
      </c>
      <c r="J197" s="21" t="s">
        <v>69</v>
      </c>
      <c r="K197" s="21" t="s">
        <v>162</v>
      </c>
      <c r="L197" s="21" t="s">
        <v>163</v>
      </c>
      <c r="M197" s="21" t="s">
        <v>108</v>
      </c>
      <c r="N197" s="21" t="s">
        <v>109</v>
      </c>
      <c r="O197" s="21" t="s">
        <v>74</v>
      </c>
      <c r="P197" s="21" t="s">
        <v>75</v>
      </c>
      <c r="Q197" s="21" t="s">
        <v>95</v>
      </c>
      <c r="R197" s="21" t="s">
        <v>96</v>
      </c>
      <c r="S197" s="21" t="s">
        <v>158</v>
      </c>
      <c r="T197" s="21" t="s">
        <v>171</v>
      </c>
      <c r="U197" s="21" t="s">
        <v>411</v>
      </c>
      <c r="V197" s="21" t="s">
        <v>79</v>
      </c>
      <c r="W197" s="21" t="s">
        <v>67</v>
      </c>
      <c r="X197" s="21" t="s">
        <v>960</v>
      </c>
      <c r="Y197" s="21" t="s">
        <v>292</v>
      </c>
      <c r="Z197" s="21" t="s">
        <v>961</v>
      </c>
      <c r="AA197" s="23" t="s">
        <v>962</v>
      </c>
    </row>
    <row r="198" spans="1:27" x14ac:dyDescent="0.2">
      <c r="A198" s="24">
        <v>37754160139378</v>
      </c>
      <c r="B198" s="20">
        <f t="shared" si="3"/>
        <v>139378</v>
      </c>
      <c r="C198" s="21" t="s">
        <v>63</v>
      </c>
      <c r="D198" s="21" t="s">
        <v>944</v>
      </c>
      <c r="E198" s="21" t="s">
        <v>963</v>
      </c>
      <c r="F198" s="22">
        <v>43647</v>
      </c>
      <c r="G198" s="22" t="s">
        <v>66</v>
      </c>
      <c r="H198" s="21" t="s">
        <v>67</v>
      </c>
      <c r="I198" s="21" t="s">
        <v>964</v>
      </c>
      <c r="J198" s="21" t="s">
        <v>69</v>
      </c>
      <c r="K198" s="21" t="s">
        <v>162</v>
      </c>
      <c r="L198" s="21" t="s">
        <v>163</v>
      </c>
      <c r="M198" s="21" t="s">
        <v>108</v>
      </c>
      <c r="N198" s="21" t="s">
        <v>109</v>
      </c>
      <c r="O198" s="21" t="s">
        <v>74</v>
      </c>
      <c r="P198" s="21" t="s">
        <v>75</v>
      </c>
      <c r="Q198" s="21" t="s">
        <v>110</v>
      </c>
      <c r="R198" s="21" t="s">
        <v>111</v>
      </c>
      <c r="S198" s="21" t="s">
        <v>112</v>
      </c>
      <c r="T198" s="21" t="s">
        <v>965</v>
      </c>
      <c r="U198" s="21" t="s">
        <v>178</v>
      </c>
      <c r="V198" s="21" t="s">
        <v>79</v>
      </c>
      <c r="W198" s="21" t="s">
        <v>79</v>
      </c>
      <c r="X198" s="21" t="s">
        <v>966</v>
      </c>
      <c r="Y198" s="21" t="s">
        <v>967</v>
      </c>
      <c r="Z198" s="21" t="s">
        <v>968</v>
      </c>
      <c r="AA198" s="23" t="s">
        <v>969</v>
      </c>
    </row>
    <row r="199" spans="1:27" x14ac:dyDescent="0.2">
      <c r="A199" s="24">
        <v>37754160139386</v>
      </c>
      <c r="B199" s="20">
        <f t="shared" si="3"/>
        <v>139386</v>
      </c>
      <c r="C199" s="21" t="s">
        <v>63</v>
      </c>
      <c r="D199" s="21" t="s">
        <v>944</v>
      </c>
      <c r="E199" s="21" t="s">
        <v>970</v>
      </c>
      <c r="F199" s="22">
        <v>43647</v>
      </c>
      <c r="G199" s="22" t="s">
        <v>66</v>
      </c>
      <c r="H199" s="21" t="s">
        <v>67</v>
      </c>
      <c r="I199" s="21" t="s">
        <v>971</v>
      </c>
      <c r="J199" s="21" t="s">
        <v>69</v>
      </c>
      <c r="K199" s="21" t="s">
        <v>162</v>
      </c>
      <c r="L199" s="21" t="s">
        <v>163</v>
      </c>
      <c r="M199" s="21" t="s">
        <v>108</v>
      </c>
      <c r="N199" s="21" t="s">
        <v>109</v>
      </c>
      <c r="O199" s="21" t="s">
        <v>74</v>
      </c>
      <c r="P199" s="21" t="s">
        <v>75</v>
      </c>
      <c r="Q199" s="21" t="s">
        <v>110</v>
      </c>
      <c r="R199" s="21" t="s">
        <v>111</v>
      </c>
      <c r="S199" s="21" t="s">
        <v>112</v>
      </c>
      <c r="T199" s="21" t="s">
        <v>112</v>
      </c>
      <c r="U199" s="21" t="s">
        <v>178</v>
      </c>
      <c r="V199" s="21" t="s">
        <v>79</v>
      </c>
      <c r="W199" s="21" t="s">
        <v>79</v>
      </c>
      <c r="X199" s="21" t="s">
        <v>972</v>
      </c>
      <c r="Y199" s="21" t="s">
        <v>973</v>
      </c>
      <c r="Z199" s="21" t="s">
        <v>974</v>
      </c>
      <c r="AA199" s="23" t="s">
        <v>975</v>
      </c>
    </row>
    <row r="200" spans="1:27" x14ac:dyDescent="0.2">
      <c r="A200" s="24">
        <v>37754160139451</v>
      </c>
      <c r="B200" s="20">
        <f t="shared" si="3"/>
        <v>139451</v>
      </c>
      <c r="C200" s="21" t="s">
        <v>63</v>
      </c>
      <c r="D200" s="21" t="s">
        <v>944</v>
      </c>
      <c r="E200" s="21" t="s">
        <v>976</v>
      </c>
      <c r="F200" s="22">
        <v>43647</v>
      </c>
      <c r="G200" s="22" t="s">
        <v>66</v>
      </c>
      <c r="H200" s="21" t="s">
        <v>67</v>
      </c>
      <c r="I200" s="21" t="s">
        <v>977</v>
      </c>
      <c r="J200" s="21" t="s">
        <v>69</v>
      </c>
      <c r="K200" s="21" t="s">
        <v>162</v>
      </c>
      <c r="L200" s="21" t="s">
        <v>163</v>
      </c>
      <c r="M200" s="21" t="s">
        <v>93</v>
      </c>
      <c r="N200" s="21" t="s">
        <v>94</v>
      </c>
      <c r="O200" s="21" t="s">
        <v>74</v>
      </c>
      <c r="P200" s="21" t="s">
        <v>75</v>
      </c>
      <c r="Q200" s="21" t="s">
        <v>95</v>
      </c>
      <c r="R200" s="21" t="s">
        <v>96</v>
      </c>
      <c r="S200" s="21" t="s">
        <v>171</v>
      </c>
      <c r="T200" s="21" t="s">
        <v>168</v>
      </c>
      <c r="U200" s="21" t="s">
        <v>411</v>
      </c>
      <c r="V200" s="21" t="s">
        <v>79</v>
      </c>
      <c r="W200" s="21" t="s">
        <v>79</v>
      </c>
      <c r="X200" s="21" t="s">
        <v>978</v>
      </c>
      <c r="Y200" s="21" t="s">
        <v>979</v>
      </c>
      <c r="Z200" s="21" t="s">
        <v>980</v>
      </c>
      <c r="AA200" s="23" t="s">
        <v>981</v>
      </c>
    </row>
    <row r="201" spans="1:27" x14ac:dyDescent="0.2">
      <c r="A201" s="24">
        <v>37754166119275</v>
      </c>
      <c r="B201" s="20">
        <f t="shared" si="3"/>
        <v>6119275</v>
      </c>
      <c r="C201" s="21" t="s">
        <v>63</v>
      </c>
      <c r="D201" s="21" t="s">
        <v>944</v>
      </c>
      <c r="E201" s="21" t="s">
        <v>982</v>
      </c>
      <c r="F201" s="22">
        <v>37107</v>
      </c>
      <c r="G201" s="22" t="s">
        <v>66</v>
      </c>
      <c r="H201" s="21" t="s">
        <v>67</v>
      </c>
      <c r="I201" s="21" t="s">
        <v>983</v>
      </c>
      <c r="J201" s="21" t="s">
        <v>69</v>
      </c>
      <c r="K201" s="21" t="s">
        <v>162</v>
      </c>
      <c r="L201" s="21" t="s">
        <v>163</v>
      </c>
      <c r="M201" s="21" t="s">
        <v>108</v>
      </c>
      <c r="N201" s="21" t="s">
        <v>109</v>
      </c>
      <c r="O201" s="21" t="s">
        <v>74</v>
      </c>
      <c r="P201" s="21" t="s">
        <v>75</v>
      </c>
      <c r="Q201" s="21" t="s">
        <v>110</v>
      </c>
      <c r="R201" s="21" t="s">
        <v>111</v>
      </c>
      <c r="S201" s="21" t="s">
        <v>158</v>
      </c>
      <c r="T201" s="21" t="s">
        <v>158</v>
      </c>
      <c r="U201" s="21" t="s">
        <v>79</v>
      </c>
      <c r="V201" s="21" t="s">
        <v>79</v>
      </c>
      <c r="W201" s="21" t="s">
        <v>79</v>
      </c>
      <c r="X201" s="21" t="s">
        <v>984</v>
      </c>
      <c r="Y201" s="21" t="s">
        <v>985</v>
      </c>
      <c r="Z201" s="21" t="s">
        <v>951</v>
      </c>
      <c r="AA201" s="23" t="s">
        <v>986</v>
      </c>
    </row>
    <row r="202" spans="1:27" x14ac:dyDescent="0.2">
      <c r="A202" s="24">
        <v>37764710114678</v>
      </c>
      <c r="B202" s="20">
        <f t="shared" si="3"/>
        <v>114678</v>
      </c>
      <c r="C202" s="21" t="s">
        <v>63</v>
      </c>
      <c r="D202" s="21" t="s">
        <v>987</v>
      </c>
      <c r="E202" s="21" t="s">
        <v>988</v>
      </c>
      <c r="F202" s="22">
        <v>39321</v>
      </c>
      <c r="G202" s="22" t="s">
        <v>66</v>
      </c>
      <c r="H202" s="21" t="s">
        <v>67</v>
      </c>
      <c r="I202" s="21" t="s">
        <v>989</v>
      </c>
      <c r="J202" s="21" t="s">
        <v>69</v>
      </c>
      <c r="K202" s="21" t="s">
        <v>990</v>
      </c>
      <c r="L202" s="21" t="s">
        <v>991</v>
      </c>
      <c r="M202" s="21" t="s">
        <v>93</v>
      </c>
      <c r="N202" s="21" t="s">
        <v>94</v>
      </c>
      <c r="O202" s="21" t="s">
        <v>74</v>
      </c>
      <c r="P202" s="21" t="s">
        <v>75</v>
      </c>
      <c r="Q202" s="21" t="s">
        <v>95</v>
      </c>
      <c r="R202" s="21" t="s">
        <v>96</v>
      </c>
      <c r="S202" s="21" t="s">
        <v>171</v>
      </c>
      <c r="T202" s="21" t="s">
        <v>171</v>
      </c>
      <c r="U202" s="21" t="s">
        <v>79</v>
      </c>
      <c r="V202" s="21" t="s">
        <v>79</v>
      </c>
      <c r="W202" s="21" t="s">
        <v>79</v>
      </c>
      <c r="X202" s="21" t="s">
        <v>992</v>
      </c>
      <c r="Y202" s="21" t="s">
        <v>993</v>
      </c>
      <c r="Z202" s="21" t="s">
        <v>994</v>
      </c>
      <c r="AA202" s="23" t="s">
        <v>995</v>
      </c>
    </row>
    <row r="203" spans="1:27" x14ac:dyDescent="0.2">
      <c r="A203" s="24">
        <v>37764710114694</v>
      </c>
      <c r="B203" s="20">
        <f t="shared" si="3"/>
        <v>114694</v>
      </c>
      <c r="C203" s="21" t="s">
        <v>63</v>
      </c>
      <c r="D203" s="21" t="s">
        <v>987</v>
      </c>
      <c r="E203" s="21" t="s">
        <v>996</v>
      </c>
      <c r="F203" s="22">
        <v>39335</v>
      </c>
      <c r="G203" s="22" t="s">
        <v>66</v>
      </c>
      <c r="H203" s="21" t="s">
        <v>67</v>
      </c>
      <c r="I203" s="21" t="s">
        <v>989</v>
      </c>
      <c r="J203" s="21" t="s">
        <v>69</v>
      </c>
      <c r="K203" s="21" t="s">
        <v>990</v>
      </c>
      <c r="L203" s="21" t="s">
        <v>991</v>
      </c>
      <c r="M203" s="21" t="s">
        <v>93</v>
      </c>
      <c r="N203" s="21" t="s">
        <v>94</v>
      </c>
      <c r="O203" s="21" t="s">
        <v>74</v>
      </c>
      <c r="P203" s="21" t="s">
        <v>75</v>
      </c>
      <c r="Q203" s="21" t="s">
        <v>95</v>
      </c>
      <c r="R203" s="21" t="s">
        <v>96</v>
      </c>
      <c r="S203" s="21" t="s">
        <v>171</v>
      </c>
      <c r="T203" s="21" t="s">
        <v>171</v>
      </c>
      <c r="U203" s="21" t="s">
        <v>79</v>
      </c>
      <c r="V203" s="21" t="s">
        <v>79</v>
      </c>
      <c r="W203" s="21" t="s">
        <v>79</v>
      </c>
      <c r="X203" s="21" t="s">
        <v>997</v>
      </c>
      <c r="Y203" s="21" t="s">
        <v>998</v>
      </c>
      <c r="Z203" s="21" t="s">
        <v>999</v>
      </c>
      <c r="AA203" s="23" t="s">
        <v>1000</v>
      </c>
    </row>
    <row r="204" spans="1:27" x14ac:dyDescent="0.2">
      <c r="A204" s="24">
        <v>37764710119271</v>
      </c>
      <c r="B204" s="20">
        <f t="shared" si="3"/>
        <v>119271</v>
      </c>
      <c r="C204" s="21" t="s">
        <v>63</v>
      </c>
      <c r="D204" s="21" t="s">
        <v>987</v>
      </c>
      <c r="E204" s="21" t="s">
        <v>1001</v>
      </c>
      <c r="F204" s="22">
        <v>40056</v>
      </c>
      <c r="G204" s="22" t="s">
        <v>66</v>
      </c>
      <c r="H204" s="21" t="s">
        <v>67</v>
      </c>
      <c r="I204" s="21" t="s">
        <v>989</v>
      </c>
      <c r="J204" s="21" t="s">
        <v>69</v>
      </c>
      <c r="K204" s="21" t="s">
        <v>990</v>
      </c>
      <c r="L204" s="21" t="s">
        <v>991</v>
      </c>
      <c r="M204" s="21" t="s">
        <v>188</v>
      </c>
      <c r="N204" s="21" t="s">
        <v>189</v>
      </c>
      <c r="O204" s="21" t="s">
        <v>74</v>
      </c>
      <c r="P204" s="21" t="s">
        <v>75</v>
      </c>
      <c r="Q204" s="21" t="s">
        <v>190</v>
      </c>
      <c r="R204" s="21" t="s">
        <v>191</v>
      </c>
      <c r="S204" s="21" t="s">
        <v>192</v>
      </c>
      <c r="T204" s="21" t="s">
        <v>192</v>
      </c>
      <c r="U204" s="21" t="s">
        <v>79</v>
      </c>
      <c r="V204" s="21" t="s">
        <v>79</v>
      </c>
      <c r="W204" s="21" t="s">
        <v>79</v>
      </c>
      <c r="X204" s="21" t="s">
        <v>1002</v>
      </c>
      <c r="Y204" s="21" t="s">
        <v>1003</v>
      </c>
      <c r="Z204" s="21" t="s">
        <v>1004</v>
      </c>
      <c r="AA204" s="23" t="s">
        <v>1005</v>
      </c>
    </row>
    <row r="205" spans="1:27" x14ac:dyDescent="0.2">
      <c r="A205" s="24">
        <v>37764710123042</v>
      </c>
      <c r="B205" s="20">
        <f t="shared" si="3"/>
        <v>123042</v>
      </c>
      <c r="C205" s="21" t="s">
        <v>63</v>
      </c>
      <c r="D205" s="21" t="s">
        <v>987</v>
      </c>
      <c r="E205" s="21" t="s">
        <v>1006</v>
      </c>
      <c r="F205" s="22">
        <v>40792</v>
      </c>
      <c r="G205" s="22" t="s">
        <v>66</v>
      </c>
      <c r="H205" s="21" t="s">
        <v>67</v>
      </c>
      <c r="I205" s="21" t="s">
        <v>989</v>
      </c>
      <c r="J205" s="21" t="s">
        <v>69</v>
      </c>
      <c r="K205" s="21" t="s">
        <v>990</v>
      </c>
      <c r="L205" s="21" t="s">
        <v>991</v>
      </c>
      <c r="M205" s="21" t="s">
        <v>188</v>
      </c>
      <c r="N205" s="21" t="s">
        <v>189</v>
      </c>
      <c r="O205" s="21" t="s">
        <v>74</v>
      </c>
      <c r="P205" s="21" t="s">
        <v>75</v>
      </c>
      <c r="Q205" s="21" t="s">
        <v>190</v>
      </c>
      <c r="R205" s="21" t="s">
        <v>191</v>
      </c>
      <c r="S205" s="21" t="s">
        <v>192</v>
      </c>
      <c r="T205" s="21" t="s">
        <v>192</v>
      </c>
      <c r="U205" s="21" t="s">
        <v>79</v>
      </c>
      <c r="V205" s="21" t="s">
        <v>79</v>
      </c>
      <c r="W205" s="21" t="s">
        <v>79</v>
      </c>
      <c r="X205" s="21" t="s">
        <v>1007</v>
      </c>
      <c r="Y205" s="21" t="s">
        <v>1008</v>
      </c>
      <c r="Z205" s="21" t="s">
        <v>1009</v>
      </c>
      <c r="AA205" s="23" t="s">
        <v>1010</v>
      </c>
    </row>
    <row r="206" spans="1:27" x14ac:dyDescent="0.2">
      <c r="A206" s="24">
        <v>37764710123059</v>
      </c>
      <c r="B206" s="20">
        <f t="shared" si="3"/>
        <v>123059</v>
      </c>
      <c r="C206" s="21" t="s">
        <v>63</v>
      </c>
      <c r="D206" s="21" t="s">
        <v>987</v>
      </c>
      <c r="E206" s="21" t="s">
        <v>1011</v>
      </c>
      <c r="F206" s="22">
        <v>40792</v>
      </c>
      <c r="G206" s="22" t="s">
        <v>66</v>
      </c>
      <c r="H206" s="21" t="s">
        <v>67</v>
      </c>
      <c r="I206" s="21" t="s">
        <v>989</v>
      </c>
      <c r="J206" s="21" t="s">
        <v>69</v>
      </c>
      <c r="K206" s="21" t="s">
        <v>990</v>
      </c>
      <c r="L206" s="21" t="s">
        <v>991</v>
      </c>
      <c r="M206" s="21" t="s">
        <v>72</v>
      </c>
      <c r="N206" s="21" t="s">
        <v>73</v>
      </c>
      <c r="O206" s="21" t="s">
        <v>74</v>
      </c>
      <c r="P206" s="21" t="s">
        <v>75</v>
      </c>
      <c r="Q206" s="21" t="s">
        <v>76</v>
      </c>
      <c r="R206" s="21" t="s">
        <v>77</v>
      </c>
      <c r="S206" s="21" t="s">
        <v>154</v>
      </c>
      <c r="T206" s="21" t="s">
        <v>154</v>
      </c>
      <c r="U206" s="21" t="s">
        <v>79</v>
      </c>
      <c r="V206" s="21" t="s">
        <v>79</v>
      </c>
      <c r="W206" s="21" t="s">
        <v>79</v>
      </c>
      <c r="X206" s="21" t="s">
        <v>1012</v>
      </c>
      <c r="Y206" s="21" t="s">
        <v>1013</v>
      </c>
      <c r="Z206" s="21" t="s">
        <v>1014</v>
      </c>
      <c r="AA206" s="23" t="s">
        <v>1015</v>
      </c>
    </row>
    <row r="207" spans="1:27" x14ac:dyDescent="0.2">
      <c r="A207" s="24">
        <v>37764710127605</v>
      </c>
      <c r="B207" s="20">
        <f t="shared" si="3"/>
        <v>127605</v>
      </c>
      <c r="C207" s="21" t="s">
        <v>63</v>
      </c>
      <c r="D207" s="21" t="s">
        <v>987</v>
      </c>
      <c r="E207" s="21" t="s">
        <v>1016</v>
      </c>
      <c r="F207" s="22">
        <v>41512</v>
      </c>
      <c r="G207" s="22" t="s">
        <v>66</v>
      </c>
      <c r="H207" s="21" t="s">
        <v>67</v>
      </c>
      <c r="I207" s="21" t="s">
        <v>989</v>
      </c>
      <c r="J207" s="21" t="s">
        <v>69</v>
      </c>
      <c r="K207" s="21" t="s">
        <v>990</v>
      </c>
      <c r="L207" s="21" t="s">
        <v>991</v>
      </c>
      <c r="M207" s="21" t="s">
        <v>72</v>
      </c>
      <c r="N207" s="21" t="s">
        <v>73</v>
      </c>
      <c r="O207" s="21" t="s">
        <v>74</v>
      </c>
      <c r="P207" s="21" t="s">
        <v>75</v>
      </c>
      <c r="Q207" s="21" t="s">
        <v>76</v>
      </c>
      <c r="R207" s="21" t="s">
        <v>77</v>
      </c>
      <c r="S207" s="21" t="s">
        <v>154</v>
      </c>
      <c r="T207" s="21" t="s">
        <v>154</v>
      </c>
      <c r="U207" s="21" t="s">
        <v>79</v>
      </c>
      <c r="V207" s="21" t="s">
        <v>79</v>
      </c>
      <c r="W207" s="21" t="s">
        <v>79</v>
      </c>
      <c r="X207" s="21" t="s">
        <v>1017</v>
      </c>
      <c r="Y207" s="21" t="s">
        <v>1018</v>
      </c>
      <c r="Z207" s="21" t="s">
        <v>1019</v>
      </c>
      <c r="AA207" s="23" t="s">
        <v>1020</v>
      </c>
    </row>
    <row r="208" spans="1:27" x14ac:dyDescent="0.2">
      <c r="A208" s="24">
        <v>37764710137067</v>
      </c>
      <c r="B208" s="20">
        <f t="shared" si="3"/>
        <v>137067</v>
      </c>
      <c r="C208" s="21" t="s">
        <v>63</v>
      </c>
      <c r="D208" s="21" t="s">
        <v>987</v>
      </c>
      <c r="E208" s="21" t="s">
        <v>1021</v>
      </c>
      <c r="F208" s="22">
        <v>43339</v>
      </c>
      <c r="G208" s="22" t="s">
        <v>66</v>
      </c>
      <c r="H208" s="21" t="s">
        <v>67</v>
      </c>
      <c r="I208" s="21" t="s">
        <v>989</v>
      </c>
      <c r="J208" s="21" t="s">
        <v>69</v>
      </c>
      <c r="K208" s="21" t="s">
        <v>990</v>
      </c>
      <c r="L208" s="21" t="s">
        <v>991</v>
      </c>
      <c r="M208" s="21" t="s">
        <v>93</v>
      </c>
      <c r="N208" s="21" t="s">
        <v>94</v>
      </c>
      <c r="O208" s="21" t="s">
        <v>74</v>
      </c>
      <c r="P208" s="21" t="s">
        <v>75</v>
      </c>
      <c r="Q208" s="21" t="s">
        <v>95</v>
      </c>
      <c r="R208" s="21" t="s">
        <v>96</v>
      </c>
      <c r="S208" s="21" t="s">
        <v>171</v>
      </c>
      <c r="T208" s="21" t="s">
        <v>545</v>
      </c>
      <c r="U208" s="21" t="s">
        <v>79</v>
      </c>
      <c r="V208" s="21" t="s">
        <v>79</v>
      </c>
      <c r="W208" s="21" t="s">
        <v>79</v>
      </c>
      <c r="X208" s="21" t="s">
        <v>1022</v>
      </c>
      <c r="Y208" s="21" t="s">
        <v>1023</v>
      </c>
      <c r="Z208" s="21" t="s">
        <v>1024</v>
      </c>
      <c r="AA208" s="23" t="s">
        <v>1025</v>
      </c>
    </row>
    <row r="209" spans="1:27" x14ac:dyDescent="0.2">
      <c r="A209" s="24">
        <v>37764710138768</v>
      </c>
      <c r="B209" s="20">
        <f t="shared" si="3"/>
        <v>138768</v>
      </c>
      <c r="C209" s="21" t="s">
        <v>63</v>
      </c>
      <c r="D209" s="21" t="s">
        <v>987</v>
      </c>
      <c r="E209" s="21" t="s">
        <v>1026</v>
      </c>
      <c r="F209" s="22">
        <v>43703</v>
      </c>
      <c r="G209" s="22" t="s">
        <v>66</v>
      </c>
      <c r="H209" s="21" t="s">
        <v>67</v>
      </c>
      <c r="I209" s="21" t="s">
        <v>989</v>
      </c>
      <c r="J209" s="21" t="s">
        <v>69</v>
      </c>
      <c r="K209" s="21" t="s">
        <v>990</v>
      </c>
      <c r="L209" s="21" t="s">
        <v>991</v>
      </c>
      <c r="M209" s="21" t="s">
        <v>188</v>
      </c>
      <c r="N209" s="21" t="s">
        <v>189</v>
      </c>
      <c r="O209" s="21" t="s">
        <v>74</v>
      </c>
      <c r="P209" s="21" t="s">
        <v>75</v>
      </c>
      <c r="Q209" s="21" t="s">
        <v>76</v>
      </c>
      <c r="R209" s="21" t="s">
        <v>77</v>
      </c>
      <c r="S209" s="21" t="s">
        <v>192</v>
      </c>
      <c r="T209" s="21" t="s">
        <v>1027</v>
      </c>
      <c r="U209" s="21" t="s">
        <v>79</v>
      </c>
      <c r="V209" s="21" t="s">
        <v>79</v>
      </c>
      <c r="W209" s="21" t="s">
        <v>79</v>
      </c>
      <c r="X209" s="21" t="s">
        <v>1028</v>
      </c>
      <c r="Y209" s="21" t="s">
        <v>1029</v>
      </c>
      <c r="Z209" s="21" t="s">
        <v>1030</v>
      </c>
      <c r="AA209" s="23" t="s">
        <v>1031</v>
      </c>
    </row>
    <row r="210" spans="1:27" x14ac:dyDescent="0.2">
      <c r="A210" s="24">
        <v>37764710138776</v>
      </c>
      <c r="B210" s="20">
        <f t="shared" si="3"/>
        <v>138776</v>
      </c>
      <c r="C210" s="21" t="s">
        <v>63</v>
      </c>
      <c r="D210" s="21" t="s">
        <v>987</v>
      </c>
      <c r="E210" s="21" t="s">
        <v>1032</v>
      </c>
      <c r="F210" s="22">
        <v>43703</v>
      </c>
      <c r="G210" s="22" t="s">
        <v>66</v>
      </c>
      <c r="H210" s="21" t="s">
        <v>67</v>
      </c>
      <c r="I210" s="21" t="s">
        <v>989</v>
      </c>
      <c r="J210" s="21" t="s">
        <v>69</v>
      </c>
      <c r="K210" s="21" t="s">
        <v>990</v>
      </c>
      <c r="L210" s="21" t="s">
        <v>991</v>
      </c>
      <c r="M210" s="21" t="s">
        <v>72</v>
      </c>
      <c r="N210" s="21" t="s">
        <v>73</v>
      </c>
      <c r="O210" s="21" t="s">
        <v>74</v>
      </c>
      <c r="P210" s="21" t="s">
        <v>75</v>
      </c>
      <c r="Q210" s="21" t="s">
        <v>76</v>
      </c>
      <c r="R210" s="21" t="s">
        <v>77</v>
      </c>
      <c r="S210" s="21" t="s">
        <v>154</v>
      </c>
      <c r="T210" s="21" t="s">
        <v>433</v>
      </c>
      <c r="U210" s="21" t="s">
        <v>79</v>
      </c>
      <c r="V210" s="21" t="s">
        <v>79</v>
      </c>
      <c r="W210" s="21" t="s">
        <v>79</v>
      </c>
      <c r="X210" s="21" t="s">
        <v>1033</v>
      </c>
      <c r="Y210" s="21" t="s">
        <v>1034</v>
      </c>
      <c r="Z210" s="21" t="s">
        <v>1035</v>
      </c>
      <c r="AA210" s="23" t="s">
        <v>1036</v>
      </c>
    </row>
    <row r="211" spans="1:27" x14ac:dyDescent="0.2">
      <c r="A211" s="24">
        <v>37768510132886</v>
      </c>
      <c r="B211" s="20">
        <f t="shared" si="3"/>
        <v>132886</v>
      </c>
      <c r="C211" s="21" t="s">
        <v>90</v>
      </c>
      <c r="D211" s="21" t="s">
        <v>1037</v>
      </c>
      <c r="E211" s="21" t="s">
        <v>1038</v>
      </c>
      <c r="F211" s="22">
        <v>42255</v>
      </c>
      <c r="G211" s="22">
        <v>43281</v>
      </c>
      <c r="H211" s="21" t="s">
        <v>67</v>
      </c>
      <c r="I211" s="21" t="s">
        <v>1039</v>
      </c>
      <c r="J211" s="21" t="s">
        <v>69</v>
      </c>
      <c r="K211" s="21" t="s">
        <v>162</v>
      </c>
      <c r="L211" s="21" t="s">
        <v>163</v>
      </c>
      <c r="M211" s="21" t="s">
        <v>108</v>
      </c>
      <c r="N211" s="21" t="s">
        <v>109</v>
      </c>
      <c r="O211" s="21" t="s">
        <v>74</v>
      </c>
      <c r="P211" s="21" t="s">
        <v>75</v>
      </c>
      <c r="Q211" s="21" t="s">
        <v>110</v>
      </c>
      <c r="R211" s="21" t="s">
        <v>111</v>
      </c>
      <c r="S211" s="21" t="s">
        <v>112</v>
      </c>
      <c r="T211" s="21" t="s">
        <v>112</v>
      </c>
      <c r="U211" s="21" t="s">
        <v>79</v>
      </c>
      <c r="V211" s="21" t="s">
        <v>79</v>
      </c>
      <c r="W211" s="21" t="s">
        <v>67</v>
      </c>
      <c r="X211" s="21" t="s">
        <v>66</v>
      </c>
      <c r="Y211" s="21" t="s">
        <v>66</v>
      </c>
      <c r="Z211" s="21" t="s">
        <v>66</v>
      </c>
      <c r="AA211" s="21" t="s">
        <v>66</v>
      </c>
    </row>
    <row r="212" spans="1:27" x14ac:dyDescent="0.2">
      <c r="A212" s="24">
        <v>37768516113468</v>
      </c>
      <c r="B212" s="20">
        <f t="shared" si="3"/>
        <v>6113468</v>
      </c>
      <c r="C212" s="21" t="s">
        <v>63</v>
      </c>
      <c r="D212" s="21" t="s">
        <v>1037</v>
      </c>
      <c r="E212" s="21" t="s">
        <v>1040</v>
      </c>
      <c r="F212" s="22">
        <v>35311</v>
      </c>
      <c r="G212" s="22" t="s">
        <v>66</v>
      </c>
      <c r="H212" s="21" t="s">
        <v>67</v>
      </c>
      <c r="I212" s="21" t="s">
        <v>1041</v>
      </c>
      <c r="J212" s="21" t="s">
        <v>157</v>
      </c>
      <c r="K212" s="21" t="s">
        <v>162</v>
      </c>
      <c r="L212" s="21" t="s">
        <v>163</v>
      </c>
      <c r="M212" s="21" t="s">
        <v>72</v>
      </c>
      <c r="N212" s="21" t="s">
        <v>73</v>
      </c>
      <c r="O212" s="21" t="s">
        <v>74</v>
      </c>
      <c r="P212" s="21" t="s">
        <v>75</v>
      </c>
      <c r="Q212" s="21" t="s">
        <v>76</v>
      </c>
      <c r="R212" s="21" t="s">
        <v>77</v>
      </c>
      <c r="S212" s="21" t="s">
        <v>154</v>
      </c>
      <c r="T212" s="21" t="s">
        <v>154</v>
      </c>
      <c r="U212" s="21" t="s">
        <v>79</v>
      </c>
      <c r="V212" s="21" t="s">
        <v>79</v>
      </c>
      <c r="W212" s="21" t="s">
        <v>79</v>
      </c>
      <c r="X212" s="21" t="s">
        <v>66</v>
      </c>
      <c r="Y212" s="21" t="s">
        <v>1042</v>
      </c>
      <c r="Z212" s="21" t="s">
        <v>1043</v>
      </c>
      <c r="AA212" s="23" t="s">
        <v>1044</v>
      </c>
    </row>
    <row r="213" spans="1:27" x14ac:dyDescent="0.2">
      <c r="A213" s="24">
        <v>37769010131193</v>
      </c>
      <c r="B213" s="20">
        <f t="shared" si="3"/>
        <v>131193</v>
      </c>
      <c r="C213" s="21" t="s">
        <v>90</v>
      </c>
      <c r="D213" s="21" t="s">
        <v>1045</v>
      </c>
      <c r="E213" s="21" t="s">
        <v>1046</v>
      </c>
      <c r="F213" s="22">
        <v>41884</v>
      </c>
      <c r="G213" s="22">
        <v>42605</v>
      </c>
      <c r="H213" s="21" t="s">
        <v>67</v>
      </c>
      <c r="I213" s="21" t="s">
        <v>1047</v>
      </c>
      <c r="J213" s="21" t="s">
        <v>69</v>
      </c>
      <c r="K213" s="21" t="s">
        <v>1048</v>
      </c>
      <c r="L213" s="21" t="s">
        <v>1049</v>
      </c>
      <c r="M213" s="21" t="s">
        <v>1050</v>
      </c>
      <c r="N213" s="21" t="s">
        <v>1051</v>
      </c>
      <c r="O213" s="21" t="s">
        <v>74</v>
      </c>
      <c r="P213" s="21" t="s">
        <v>75</v>
      </c>
      <c r="Q213" s="21" t="s">
        <v>76</v>
      </c>
      <c r="R213" s="21" t="s">
        <v>77</v>
      </c>
      <c r="S213" s="21" t="s">
        <v>78</v>
      </c>
      <c r="T213" s="21" t="s">
        <v>78</v>
      </c>
      <c r="U213" s="21" t="s">
        <v>79</v>
      </c>
      <c r="V213" s="21" t="s">
        <v>79</v>
      </c>
      <c r="W213" s="21" t="s">
        <v>79</v>
      </c>
      <c r="X213" s="21" t="s">
        <v>66</v>
      </c>
      <c r="Y213" s="21" t="s">
        <v>66</v>
      </c>
      <c r="Z213" s="21" t="s">
        <v>66</v>
      </c>
      <c r="AA213" s="21" t="s">
        <v>66</v>
      </c>
    </row>
    <row r="214" spans="1:27" x14ac:dyDescent="0.2">
      <c r="A214" s="24">
        <v>37769010134429</v>
      </c>
      <c r="B214" s="20">
        <f t="shared" si="3"/>
        <v>134429</v>
      </c>
      <c r="C214" s="21" t="s">
        <v>90</v>
      </c>
      <c r="D214" s="21" t="s">
        <v>1045</v>
      </c>
      <c r="E214" s="21" t="s">
        <v>1046</v>
      </c>
      <c r="F214" s="22">
        <v>42606</v>
      </c>
      <c r="G214" s="22">
        <v>43646</v>
      </c>
      <c r="H214" s="21" t="s">
        <v>67</v>
      </c>
      <c r="I214" s="21" t="s">
        <v>1047</v>
      </c>
      <c r="J214" s="21" t="s">
        <v>69</v>
      </c>
      <c r="K214" s="21" t="s">
        <v>1048</v>
      </c>
      <c r="L214" s="21" t="s">
        <v>1049</v>
      </c>
      <c r="M214" s="21" t="s">
        <v>108</v>
      </c>
      <c r="N214" s="21" t="s">
        <v>109</v>
      </c>
      <c r="O214" s="21" t="s">
        <v>74</v>
      </c>
      <c r="P214" s="21" t="s">
        <v>75</v>
      </c>
      <c r="Q214" s="21" t="s">
        <v>110</v>
      </c>
      <c r="R214" s="21" t="s">
        <v>111</v>
      </c>
      <c r="S214" s="21" t="s">
        <v>112</v>
      </c>
      <c r="T214" s="21" t="s">
        <v>965</v>
      </c>
      <c r="U214" s="21" t="s">
        <v>79</v>
      </c>
      <c r="V214" s="21" t="s">
        <v>79</v>
      </c>
      <c r="W214" s="21" t="s">
        <v>79</v>
      </c>
      <c r="X214" s="21" t="s">
        <v>1052</v>
      </c>
      <c r="Y214" s="21" t="s">
        <v>66</v>
      </c>
      <c r="Z214" s="21" t="s">
        <v>66</v>
      </c>
      <c r="AA214" s="21" t="s">
        <v>66</v>
      </c>
    </row>
    <row r="215" spans="1:27" x14ac:dyDescent="0.2">
      <c r="A215" s="24">
        <v>37770320134577</v>
      </c>
      <c r="B215" s="20">
        <f t="shared" si="3"/>
        <v>134577</v>
      </c>
      <c r="C215" s="21" t="s">
        <v>63</v>
      </c>
      <c r="D215" s="21" t="s">
        <v>1053</v>
      </c>
      <c r="E215" s="21" t="s">
        <v>1054</v>
      </c>
      <c r="F215" s="22">
        <v>42625</v>
      </c>
      <c r="G215" s="22" t="s">
        <v>66</v>
      </c>
      <c r="H215" s="21" t="s">
        <v>67</v>
      </c>
      <c r="I215" s="21" t="s">
        <v>1055</v>
      </c>
      <c r="J215" s="21" t="s">
        <v>69</v>
      </c>
      <c r="K215" s="21" t="s">
        <v>1048</v>
      </c>
      <c r="L215" s="21" t="s">
        <v>1049</v>
      </c>
      <c r="M215" s="21" t="s">
        <v>108</v>
      </c>
      <c r="N215" s="21" t="s">
        <v>109</v>
      </c>
      <c r="O215" s="21" t="s">
        <v>74</v>
      </c>
      <c r="P215" s="21" t="s">
        <v>75</v>
      </c>
      <c r="Q215" s="21" t="s">
        <v>110</v>
      </c>
      <c r="R215" s="21" t="s">
        <v>111</v>
      </c>
      <c r="S215" s="21" t="s">
        <v>112</v>
      </c>
      <c r="T215" s="21" t="s">
        <v>158</v>
      </c>
      <c r="U215" s="21" t="s">
        <v>79</v>
      </c>
      <c r="V215" s="21" t="s">
        <v>79</v>
      </c>
      <c r="W215" s="21" t="s">
        <v>67</v>
      </c>
      <c r="X215" s="21" t="s">
        <v>1056</v>
      </c>
      <c r="Y215" s="21" t="s">
        <v>350</v>
      </c>
      <c r="Z215" s="21" t="s">
        <v>351</v>
      </c>
      <c r="AA215" s="23" t="s">
        <v>352</v>
      </c>
    </row>
    <row r="216" spans="1:27" x14ac:dyDescent="0.2">
      <c r="A216" s="24">
        <v>37770990136077</v>
      </c>
      <c r="B216" s="20">
        <f t="shared" si="3"/>
        <v>136077</v>
      </c>
      <c r="C216" s="21" t="s">
        <v>63</v>
      </c>
      <c r="D216" s="21" t="s">
        <v>1057</v>
      </c>
      <c r="E216" s="21" t="s">
        <v>1058</v>
      </c>
      <c r="F216" s="22">
        <v>42921</v>
      </c>
      <c r="G216" s="22" t="s">
        <v>66</v>
      </c>
      <c r="H216" s="21" t="s">
        <v>67</v>
      </c>
      <c r="I216" s="21" t="s">
        <v>1059</v>
      </c>
      <c r="J216" s="21" t="s">
        <v>69</v>
      </c>
      <c r="K216" s="21" t="s">
        <v>1048</v>
      </c>
      <c r="L216" s="21" t="s">
        <v>1049</v>
      </c>
      <c r="M216" s="21" t="s">
        <v>1060</v>
      </c>
      <c r="N216" s="21" t="s">
        <v>1061</v>
      </c>
      <c r="O216" s="21" t="s">
        <v>74</v>
      </c>
      <c r="P216" s="21" t="s">
        <v>75</v>
      </c>
      <c r="Q216" s="21" t="s">
        <v>95</v>
      </c>
      <c r="R216" s="21" t="s">
        <v>96</v>
      </c>
      <c r="S216" s="21" t="s">
        <v>97</v>
      </c>
      <c r="T216" s="21" t="s">
        <v>97</v>
      </c>
      <c r="U216" s="21" t="s">
        <v>79</v>
      </c>
      <c r="V216" s="21" t="s">
        <v>79</v>
      </c>
      <c r="W216" s="21" t="s">
        <v>67</v>
      </c>
      <c r="X216" s="21" t="s">
        <v>1062</v>
      </c>
      <c r="Y216" s="21" t="s">
        <v>1063</v>
      </c>
      <c r="Z216" s="21" t="s">
        <v>1064</v>
      </c>
      <c r="AA216" s="23" t="s">
        <v>1065</v>
      </c>
    </row>
    <row r="217" spans="1:27" x14ac:dyDescent="0.2">
      <c r="A217" s="24">
        <v>37771070136473</v>
      </c>
      <c r="B217" s="20">
        <f t="shared" si="3"/>
        <v>136473</v>
      </c>
      <c r="C217" s="21" t="s">
        <v>63</v>
      </c>
      <c r="D217" s="21" t="s">
        <v>1066</v>
      </c>
      <c r="E217" s="21" t="s">
        <v>1067</v>
      </c>
      <c r="F217" s="22">
        <v>42947</v>
      </c>
      <c r="G217" s="22" t="s">
        <v>66</v>
      </c>
      <c r="H217" s="21" t="s">
        <v>67</v>
      </c>
      <c r="I217" s="21" t="s">
        <v>1068</v>
      </c>
      <c r="J217" s="21" t="s">
        <v>69</v>
      </c>
      <c r="K217" s="21" t="s">
        <v>1048</v>
      </c>
      <c r="L217" s="21" t="s">
        <v>1049</v>
      </c>
      <c r="M217" s="21" t="s">
        <v>1060</v>
      </c>
      <c r="N217" s="21" t="s">
        <v>1061</v>
      </c>
      <c r="O217" s="21" t="s">
        <v>74</v>
      </c>
      <c r="P217" s="21" t="s">
        <v>75</v>
      </c>
      <c r="Q217" s="21" t="s">
        <v>95</v>
      </c>
      <c r="R217" s="21" t="s">
        <v>96</v>
      </c>
      <c r="S217" s="21" t="s">
        <v>97</v>
      </c>
      <c r="T217" s="21" t="s">
        <v>97</v>
      </c>
      <c r="U217" s="21" t="s">
        <v>79</v>
      </c>
      <c r="V217" s="21" t="s">
        <v>79</v>
      </c>
      <c r="W217" s="21" t="s">
        <v>67</v>
      </c>
      <c r="X217" s="21" t="s">
        <v>1069</v>
      </c>
      <c r="Y217" s="21" t="s">
        <v>1063</v>
      </c>
      <c r="Z217" s="21" t="s">
        <v>1064</v>
      </c>
      <c r="AA217" s="23" t="s">
        <v>1070</v>
      </c>
    </row>
    <row r="218" spans="1:27" x14ac:dyDescent="0.2">
      <c r="A218" s="24">
        <v>37771560137323</v>
      </c>
      <c r="B218" s="20">
        <f t="shared" si="3"/>
        <v>137323</v>
      </c>
      <c r="C218" s="21" t="s">
        <v>63</v>
      </c>
      <c r="D218" s="21" t="s">
        <v>1071</v>
      </c>
      <c r="E218" s="21" t="s">
        <v>1072</v>
      </c>
      <c r="F218" s="22">
        <v>43282</v>
      </c>
      <c r="G218" s="22" t="s">
        <v>66</v>
      </c>
      <c r="H218" s="21" t="s">
        <v>67</v>
      </c>
      <c r="I218" s="21" t="s">
        <v>1073</v>
      </c>
      <c r="J218" s="21" t="s">
        <v>69</v>
      </c>
      <c r="K218" s="21" t="s">
        <v>1048</v>
      </c>
      <c r="L218" s="21" t="s">
        <v>1049</v>
      </c>
      <c r="M218" s="21" t="s">
        <v>108</v>
      </c>
      <c r="N218" s="21" t="s">
        <v>109</v>
      </c>
      <c r="O218" s="21" t="s">
        <v>74</v>
      </c>
      <c r="P218" s="21" t="s">
        <v>75</v>
      </c>
      <c r="Q218" s="21" t="s">
        <v>110</v>
      </c>
      <c r="R218" s="21" t="s">
        <v>111</v>
      </c>
      <c r="S218" s="21" t="s">
        <v>112</v>
      </c>
      <c r="T218" s="21" t="s">
        <v>965</v>
      </c>
      <c r="U218" s="21" t="s">
        <v>79</v>
      </c>
      <c r="V218" s="21" t="s">
        <v>79</v>
      </c>
      <c r="W218" s="21" t="s">
        <v>79</v>
      </c>
      <c r="X218" s="21" t="s">
        <v>1074</v>
      </c>
      <c r="Y218" s="21" t="s">
        <v>118</v>
      </c>
      <c r="Z218" s="21" t="s">
        <v>119</v>
      </c>
      <c r="AA218" s="23" t="s">
        <v>120</v>
      </c>
    </row>
    <row r="219" spans="1:27" x14ac:dyDescent="0.2">
      <c r="A219" s="24">
        <v>37771640137356</v>
      </c>
      <c r="B219" s="20">
        <f t="shared" si="3"/>
        <v>137356</v>
      </c>
      <c r="C219" s="21" t="s">
        <v>63</v>
      </c>
      <c r="D219" s="21" t="s">
        <v>1075</v>
      </c>
      <c r="E219" s="21" t="s">
        <v>1076</v>
      </c>
      <c r="F219" s="22">
        <v>43347</v>
      </c>
      <c r="G219" s="22" t="s">
        <v>66</v>
      </c>
      <c r="H219" s="21" t="s">
        <v>67</v>
      </c>
      <c r="I219" s="21" t="s">
        <v>1077</v>
      </c>
      <c r="J219" s="21" t="s">
        <v>69</v>
      </c>
      <c r="K219" s="21" t="s">
        <v>1048</v>
      </c>
      <c r="L219" s="21" t="s">
        <v>1049</v>
      </c>
      <c r="M219" s="21" t="s">
        <v>188</v>
      </c>
      <c r="N219" s="21" t="s">
        <v>189</v>
      </c>
      <c r="O219" s="21" t="s">
        <v>74</v>
      </c>
      <c r="P219" s="21" t="s">
        <v>75</v>
      </c>
      <c r="Q219" s="21" t="s">
        <v>190</v>
      </c>
      <c r="R219" s="21" t="s">
        <v>191</v>
      </c>
      <c r="S219" s="21" t="s">
        <v>468</v>
      </c>
      <c r="T219" s="21" t="s">
        <v>468</v>
      </c>
      <c r="U219" s="21" t="s">
        <v>79</v>
      </c>
      <c r="V219" s="21" t="s">
        <v>79</v>
      </c>
      <c r="W219" s="21" t="s">
        <v>79</v>
      </c>
      <c r="X219" s="21" t="s">
        <v>1078</v>
      </c>
      <c r="Y219" s="21" t="s">
        <v>1079</v>
      </c>
      <c r="Z219" s="21" t="s">
        <v>1080</v>
      </c>
      <c r="AA219" s="23" t="s">
        <v>1081</v>
      </c>
    </row>
    <row r="220" spans="1:27" x14ac:dyDescent="0.2">
      <c r="A220" s="24">
        <v>37771720138099</v>
      </c>
      <c r="B220" s="20">
        <f t="shared" si="3"/>
        <v>138099</v>
      </c>
      <c r="C220" s="21" t="s">
        <v>63</v>
      </c>
      <c r="D220" s="21" t="s">
        <v>1082</v>
      </c>
      <c r="E220" s="21" t="s">
        <v>1083</v>
      </c>
      <c r="F220" s="22">
        <v>43332</v>
      </c>
      <c r="G220" s="22" t="s">
        <v>66</v>
      </c>
      <c r="H220" s="21" t="s">
        <v>67</v>
      </c>
      <c r="I220" s="21" t="s">
        <v>1084</v>
      </c>
      <c r="J220" s="21" t="s">
        <v>69</v>
      </c>
      <c r="K220" s="21" t="s">
        <v>1048</v>
      </c>
      <c r="L220" s="21" t="s">
        <v>1049</v>
      </c>
      <c r="M220" s="21" t="s">
        <v>1050</v>
      </c>
      <c r="N220" s="21" t="s">
        <v>1051</v>
      </c>
      <c r="O220" s="21" t="s">
        <v>74</v>
      </c>
      <c r="P220" s="21" t="s">
        <v>75</v>
      </c>
      <c r="Q220" s="21" t="s">
        <v>76</v>
      </c>
      <c r="R220" s="21" t="s">
        <v>77</v>
      </c>
      <c r="S220" s="21" t="s">
        <v>78</v>
      </c>
      <c r="T220" s="21" t="s">
        <v>150</v>
      </c>
      <c r="U220" s="21" t="s">
        <v>79</v>
      </c>
      <c r="V220" s="21" t="s">
        <v>79</v>
      </c>
      <c r="W220" s="21" t="s">
        <v>79</v>
      </c>
      <c r="X220" s="21" t="s">
        <v>1085</v>
      </c>
      <c r="Y220" s="21" t="s">
        <v>1086</v>
      </c>
      <c r="Z220" s="21" t="s">
        <v>1087</v>
      </c>
      <c r="AA220" s="23" t="s">
        <v>1088</v>
      </c>
    </row>
  </sheetData>
  <sheetProtection sheet="1" objects="1" scenarios="1"/>
  <hyperlinks>
    <hyperlink ref="AA3" r:id="rId1" tooltip="To contact this person, select this email address." xr:uid="{A4EBABED-42E0-4FF5-A80E-1E7055C93DBA}"/>
    <hyperlink ref="AA4" r:id="rId2" tooltip="To contact this person, select this email address." xr:uid="{A9A80F23-6B39-4AC2-9D62-C3FC1CDEC429}"/>
    <hyperlink ref="AA6" r:id="rId3" tooltip="To contact this person, select this email address." xr:uid="{B0999CD9-A2FB-41E6-A4F7-ABF3C43BF859}"/>
    <hyperlink ref="AA7" r:id="rId4" tooltip="To contact this person, select this email address." xr:uid="{E2051E11-0015-4DC6-BB88-26147D977EAA}"/>
    <hyperlink ref="AA8" r:id="rId5" tooltip="To contact this person, select this email address." xr:uid="{951F496C-F72F-4B0A-AA8F-AECDD361B682}"/>
    <hyperlink ref="AA9" r:id="rId6" tooltip="To contact this person, select this email address." xr:uid="{E5D0EC8D-3975-4AB4-91E3-2D1DB0354B5F}"/>
    <hyperlink ref="AA10" r:id="rId7" tooltip="To contact this person, select this email address." xr:uid="{7C14455A-615D-44B8-B4A4-62AABC2F6303}"/>
    <hyperlink ref="AA11" r:id="rId8" tooltip="To contact this person, select this email address." xr:uid="{5D447B1D-3E59-4F2F-A44C-3FA9D8859FCD}"/>
    <hyperlink ref="AA12" r:id="rId9" tooltip="To contact this person, select this email address." xr:uid="{E78F9247-2D49-402F-9E4F-FC5C898FCB57}"/>
    <hyperlink ref="AA19" r:id="rId10" tooltip="To contact this person, select this email address." xr:uid="{9061ABF6-5FE8-4FF3-9515-8148FEB79E87}"/>
    <hyperlink ref="AA21" r:id="rId11" tooltip="To contact this person, select this email address." xr:uid="{86F31F17-B9B9-4952-999E-4063FF5CD56A}"/>
    <hyperlink ref="AA22" r:id="rId12" tooltip="To contact this person, select this email address." xr:uid="{9C394180-A769-4C1E-A71E-E869762EE994}"/>
    <hyperlink ref="AA23" r:id="rId13" tooltip="To contact this person, select this email address." xr:uid="{83B6BAB6-E253-46D4-B9F0-D58F52BEE135}"/>
    <hyperlink ref="AA24" r:id="rId14" tooltip="To contact this person, select this email address." xr:uid="{65944F3D-8B7D-4868-A7A8-691E1F34C11B}"/>
    <hyperlink ref="AA25" r:id="rId15" tooltip="To contact this person, select this email address." xr:uid="{272CFBFB-BF27-40EF-8D22-A8459CFA1DB0}"/>
    <hyperlink ref="AA26" r:id="rId16" tooltip="To contact this person, select this email address." xr:uid="{38580E0B-860E-480F-B061-DD86A936D0FD}"/>
    <hyperlink ref="AA27" r:id="rId17" tooltip="To contact this person, select this email address." xr:uid="{8C77C7D7-0F32-4E9A-A6BB-35C949B25F92}"/>
    <hyperlink ref="AA28" r:id="rId18" tooltip="To contact this person, select this email address." xr:uid="{216D25F9-2375-4C2D-A809-5E4625EE580C}"/>
    <hyperlink ref="AA29" r:id="rId19" tooltip="To contact this person, select this email address." xr:uid="{5B179E99-DE2B-4730-B193-07E662BA6B6A}"/>
    <hyperlink ref="AA30" r:id="rId20" tooltip="To contact this person, select this email address." xr:uid="{1DA7738E-36AA-48E0-A682-E1D68AF6F042}"/>
    <hyperlink ref="AA31" r:id="rId21" tooltip="To contact this person, select this email address." xr:uid="{FC587D62-31C1-4C01-9588-9F81DA3F3681}"/>
    <hyperlink ref="AA32" r:id="rId22" tooltip="To contact this person, select this email address." xr:uid="{953B84B4-841A-45BD-AD36-26A1D6B844F5}"/>
    <hyperlink ref="AA36" r:id="rId23" tooltip="To contact this person, select this email address." xr:uid="{9EE74CAD-BEDD-4822-8D68-78293C0B2330}"/>
    <hyperlink ref="AA38" r:id="rId24" tooltip="To contact this person, select this email address." xr:uid="{E174636D-E11A-4C14-AC99-7CC9E28D7EF6}"/>
    <hyperlink ref="AA40" r:id="rId25" tooltip="To contact this person, select this email address." xr:uid="{B9CEC123-1258-4994-841C-C602C9F9A2A7}"/>
    <hyperlink ref="AA41" r:id="rId26" tooltip="To contact this person, select this email address." xr:uid="{FDAB82C4-C8D1-4E07-946F-D436E22CC6EB}"/>
    <hyperlink ref="AA42" r:id="rId27" tooltip="To contact this person, select this email address." xr:uid="{243D0BB6-911E-4757-A5CC-FDB0BFF1EBF3}"/>
    <hyperlink ref="AA47" r:id="rId28" tooltip="To contact this person, select this email address." xr:uid="{717EC8EC-BB46-439D-83DD-B705E565B60C}"/>
    <hyperlink ref="AA49" r:id="rId29" tooltip="To contact this person, select this email address." xr:uid="{796AA0E9-AAD8-49B3-BF14-7A15461D83EA}"/>
    <hyperlink ref="AA50" r:id="rId30" tooltip="To contact this person, select this email address." xr:uid="{6CD82EF0-D67C-4D2C-8E49-48441516A9E2}"/>
    <hyperlink ref="AA51" r:id="rId31" tooltip="To contact this person, select this email address." xr:uid="{B65CF984-B359-49C5-AB4E-28D586E95576}"/>
    <hyperlink ref="AA52" r:id="rId32" tooltip="To contact this person, select this email address." xr:uid="{618AF38B-987E-411B-9378-237782795CF1}"/>
    <hyperlink ref="AA53" r:id="rId33" tooltip="To contact this person, select this email address." xr:uid="{BB15A496-2F76-4815-8191-B8100AA0E20D}"/>
    <hyperlink ref="AA55" r:id="rId34" tooltip="To contact this person, select this email address." xr:uid="{F71DBA2C-372E-49F6-A9A4-3D10CA859A7A}"/>
    <hyperlink ref="AA56" r:id="rId35" tooltip="To contact this person, select this email address." xr:uid="{F7E206DB-20ED-4DAA-918A-88765D49CF32}"/>
    <hyperlink ref="AA57" r:id="rId36" tooltip="To contact this person, select this email address." xr:uid="{C63CDE23-937C-467A-AAF8-2CB6853813A2}"/>
    <hyperlink ref="AA58" r:id="rId37" tooltip="To contact this person, select this email address." xr:uid="{4A72556E-AAE3-4329-BC2A-65ECDB8F1CBD}"/>
    <hyperlink ref="AA60" r:id="rId38" tooltip="To contact this person, select this email address." xr:uid="{EFA6C644-5879-44A8-BB46-DE297B56F82A}"/>
    <hyperlink ref="AA62" r:id="rId39" tooltip="To contact this person, select this email address." xr:uid="{262478D2-2EE2-4907-9F7B-920021D66C58}"/>
    <hyperlink ref="AA63" r:id="rId40" tooltip="To contact this person, select this email address." xr:uid="{6C47A2E2-B90C-4598-9F03-DDF9289459BA}"/>
    <hyperlink ref="AA64" r:id="rId41" tooltip="To contact this person, select this email address." xr:uid="{93429F15-D290-44E3-9AFD-B6E9C19372D6}"/>
    <hyperlink ref="AA65" r:id="rId42" tooltip="To contact this person, select this email address." xr:uid="{4B82DB36-0C5E-4D67-AF84-7F31106D0E70}"/>
    <hyperlink ref="AA66" r:id="rId43" tooltip="To contact this person, select this email address." xr:uid="{34D9804D-0102-47B4-AD18-4226C2A3CE28}"/>
    <hyperlink ref="AA72" r:id="rId44" tooltip="To contact this person, select this email address." xr:uid="{609E04D3-C7E5-4FD2-B6BD-EE11C72EE1F6}"/>
    <hyperlink ref="AA73" r:id="rId45" tooltip="To contact this person, select this email address." xr:uid="{BB073AB2-1D23-4EF0-A844-6551148DD21E}"/>
    <hyperlink ref="AA74" r:id="rId46" tooltip="To contact this person, select this email address." xr:uid="{316D1041-863D-4A4E-BD49-5DDEB55449C7}"/>
    <hyperlink ref="AA80" r:id="rId47" tooltip="To contact this person, select this email address." xr:uid="{1D5C81D6-B9E9-4F0E-BA1D-AE724BD44912}"/>
    <hyperlink ref="AA87" r:id="rId48" tooltip="To contact this person, select this email address." xr:uid="{077046D4-F0F4-4963-9B88-7E0E503BFCED}"/>
    <hyperlink ref="AA88" r:id="rId49" tooltip="To contact this person, select this email address." xr:uid="{94FE0898-FED2-40D7-A9B3-92A8311F90C9}"/>
    <hyperlink ref="AA89" r:id="rId50" tooltip="To contact this person, select this email address." xr:uid="{F63C00BE-3834-4E2D-A7BC-A132EBA8F9B0}"/>
    <hyperlink ref="AA90" r:id="rId51" tooltip="To contact this person, select this email address." xr:uid="{893E9855-F5C0-408E-A631-D76A2C1EDDB2}"/>
    <hyperlink ref="AA92" r:id="rId52" tooltip="To contact this person, select this email address." xr:uid="{EFD8CA32-079F-438A-ABC6-9332CA64C945}"/>
    <hyperlink ref="AA96" r:id="rId53" tooltip="To contact this person, select this email address." xr:uid="{B69A17CF-A785-4E7C-ADF1-673C5013136E}"/>
    <hyperlink ref="AA97" r:id="rId54" tooltip="To contact this person, select this email address." xr:uid="{E9AB05A4-9F57-4FCB-8027-67E8867F66B8}"/>
    <hyperlink ref="AA100" r:id="rId55" tooltip="To contact this person, select this email address." xr:uid="{8BB2C623-0446-44A0-8640-A1A0287D366E}"/>
    <hyperlink ref="AA101" r:id="rId56" tooltip="To contact this person, select this email address." xr:uid="{01043559-8A42-4049-8120-6125A29BAAAA}"/>
    <hyperlink ref="AA102" r:id="rId57" tooltip="To contact this person, select this email address." xr:uid="{7CC6C8EF-E1E9-4D26-A463-D2E66A580ABF}"/>
    <hyperlink ref="AA104" r:id="rId58" tooltip="To contact this person, select this email address." xr:uid="{7FAAE91E-F7B7-42A1-9DAE-9ED5A0BF7310}"/>
    <hyperlink ref="AA107" r:id="rId59" tooltip="To contact this person, select this email address." xr:uid="{DDAEE843-9B03-4AA1-8A26-1FBE690F72D2}"/>
    <hyperlink ref="AA109" r:id="rId60" tooltip="To contact this person, select this email address." xr:uid="{FE5DF4D0-98B8-48FF-8D35-B5D861D33116}"/>
    <hyperlink ref="AA113" r:id="rId61" tooltip="To contact this person, select this email address." xr:uid="{D7810695-1A99-4075-B1E0-16B8B224FC07}"/>
    <hyperlink ref="AA114" r:id="rId62" tooltip="To contact this person, select this email address." xr:uid="{1D96C590-2E93-4BFD-8AE9-E763D1601A58}"/>
    <hyperlink ref="AA115" r:id="rId63" tooltip="To contact this person, select this email address." xr:uid="{89338197-11F0-4C6E-BBD7-E99DBA17DCFE}"/>
    <hyperlink ref="AA118" r:id="rId64" tooltip="To contact this person, select this email address." xr:uid="{A3B6F2B0-D03B-43C9-8348-9893CFB0C6B6}"/>
    <hyperlink ref="AA119" r:id="rId65" tooltip="To contact this person, select this email address." xr:uid="{D545BCF5-ECA9-4A47-B692-C50E24509EAC}"/>
    <hyperlink ref="AA120" r:id="rId66" tooltip="To contact this person, select this email address." xr:uid="{6A78B120-C37A-4DDD-85D9-0A7204376F0D}"/>
    <hyperlink ref="AA125" r:id="rId67" tooltip="To contact this person, select this email address." xr:uid="{318BC840-3936-47B5-9A7F-4497A4D6384B}"/>
    <hyperlink ref="AA126" r:id="rId68" tooltip="To contact this person, select this email address." xr:uid="{61CE8FE4-65ED-4F07-91DF-D85C17137409}"/>
    <hyperlink ref="AA127" r:id="rId69" tooltip="To contact this person, select this email address." xr:uid="{19C915E2-C00A-4068-8247-8EC7567AEB0A}"/>
    <hyperlink ref="AA129" r:id="rId70" tooltip="To contact this person, select this email address." xr:uid="{8E836BF6-96C7-42F3-A1E1-CEC69C6AF9B6}"/>
    <hyperlink ref="AA132" r:id="rId71" tooltip="To contact this person, select this email address." xr:uid="{343939C1-28CF-4125-824E-42EEF0C9C4F8}"/>
    <hyperlink ref="AA133" r:id="rId72" tooltip="To contact this person, select this email address." xr:uid="{4776EC32-31A8-4119-9298-D884875CD190}"/>
    <hyperlink ref="AA137" r:id="rId73" tooltip="To contact this person, select this email address." xr:uid="{F785779C-7BF4-46FA-9665-74F70BFA5AC5}"/>
    <hyperlink ref="AA138" r:id="rId74" tooltip="To contact this person, select this email address." xr:uid="{7B6DD053-81AB-4878-ACCC-173BC8873368}"/>
    <hyperlink ref="AA140" r:id="rId75" tooltip="To contact this person, select this email address." xr:uid="{2B74190F-5A4A-474B-8FA7-5F2A5617A921}"/>
    <hyperlink ref="AA141" r:id="rId76" tooltip="To contact this person, select this email address." xr:uid="{C4E357F5-5246-4D45-9539-9AF9AC9F286E}"/>
    <hyperlink ref="AA142" r:id="rId77" tooltip="To contact this person, select this email address." xr:uid="{72BCF5FB-C5F3-416E-AFC1-3E1352666474}"/>
    <hyperlink ref="AA143" r:id="rId78" tooltip="To contact this person, select this email address." xr:uid="{E8CE6AF3-5789-4907-B8CF-44438C11A45C}"/>
    <hyperlink ref="AA144" r:id="rId79" tooltip="To contact this person, select this email address." xr:uid="{ACC6C0F3-09DF-44C1-BCA9-F35CB0105A4C}"/>
    <hyperlink ref="AA145" r:id="rId80" tooltip="To contact this person, select this email address." xr:uid="{8DF432E1-0548-43BD-8D69-DEC99AF779EF}"/>
    <hyperlink ref="AA146" r:id="rId81" tooltip="To contact this person, select this email address." xr:uid="{DE29BDDA-874F-41D8-BC32-4371090D66DD}"/>
    <hyperlink ref="AA147" r:id="rId82" tooltip="To contact this person, select this email address." xr:uid="{1B03EA86-0224-495D-810B-D7B41BBF4196}"/>
    <hyperlink ref="AA149" r:id="rId83" tooltip="To contact this person, select this email address." xr:uid="{CA505F13-206D-42D3-8988-D9A7D93CB615}"/>
    <hyperlink ref="AA151" r:id="rId84" tooltip="To contact this person, select this email address." xr:uid="{570A7F53-11EC-45DE-921A-A83A8B8CB219}"/>
    <hyperlink ref="AA152" r:id="rId85" tooltip="To contact this person, select this email address." xr:uid="{378D05ED-DF6E-49BF-9771-F498E9939571}"/>
    <hyperlink ref="AA153" r:id="rId86" tooltip="To contact this person, select this email address." xr:uid="{D1358480-FB75-4CA8-B3F1-66926A58A48A}"/>
    <hyperlink ref="AA154" r:id="rId87" tooltip="To contact this person, select this email address." xr:uid="{FBBA3E17-BD9B-4C1C-B160-68605F6E129B}"/>
    <hyperlink ref="AA156" r:id="rId88" tooltip="To contact this person, select this email address." xr:uid="{3CF02BAC-4911-4C70-AA60-2686E930C0C2}"/>
    <hyperlink ref="AA157" r:id="rId89" tooltip="To contact this person, select this email address." xr:uid="{5387AF4E-031C-490D-A0DE-FE08B6F2B847}"/>
    <hyperlink ref="AA159" r:id="rId90" tooltip="To contact this person, select this email address." xr:uid="{35C3A70C-87B0-4263-8735-407DE3F2EDC8}"/>
    <hyperlink ref="AA161" r:id="rId91" tooltip="To contact this person, select this email address." xr:uid="{1068D275-50A3-4646-8E40-E6C5CC84BA6B}"/>
    <hyperlink ref="AA163" r:id="rId92" tooltip="To contact this person, select this email address." xr:uid="{120DA358-14A2-4C19-BEAB-20914DC93558}"/>
    <hyperlink ref="AA164" r:id="rId93" tooltip="To contact this person, select this email address." xr:uid="{C7578769-41F5-496C-AF4B-DA8F60A8C402}"/>
    <hyperlink ref="AA165" r:id="rId94" tooltip="To contact this person, select this email address." xr:uid="{97A450DA-8737-4B67-BCC0-E18A7D24CC52}"/>
    <hyperlink ref="AA167" r:id="rId95" tooltip="To contact this person, select this email address." xr:uid="{2D2B5099-0E2E-4EB3-ACD2-B669AB595335}"/>
    <hyperlink ref="AA170" r:id="rId96" tooltip="To contact this person, select this email address." xr:uid="{6647A8C3-AA43-4967-BF3A-A38750BEA776}"/>
    <hyperlink ref="AA171" r:id="rId97" tooltip="To contact this person, select this email address." xr:uid="{E3D40C36-1547-4F18-B2D2-DEF589520297}"/>
    <hyperlink ref="AA173" r:id="rId98" tooltip="To contact this person, select this email address." xr:uid="{168628C3-523A-4189-9F00-3A800BAE58E3}"/>
    <hyperlink ref="AA174" r:id="rId99" tooltip="To contact this person, select this email address." xr:uid="{E9179C21-9CD1-4605-9145-6564713C5962}"/>
    <hyperlink ref="AA176" r:id="rId100" tooltip="To contact this person, select this email address." xr:uid="{C9464E9F-F67C-4AE5-85C2-B04B6A764B08}"/>
    <hyperlink ref="AA178" r:id="rId101" tooltip="To contact this person, select this email address." xr:uid="{B1B87FCD-A61F-44C7-B129-B3273D327A20}"/>
    <hyperlink ref="AA182" r:id="rId102" tooltip="To contact this person, select this email address." xr:uid="{FDFBF4CF-BBAB-498F-97B1-D972EEB6D83E}"/>
    <hyperlink ref="AA183" r:id="rId103" tooltip="To contact this person, select this email address." xr:uid="{822FC07C-DB9F-4658-BAE3-2E367F699CF2}"/>
    <hyperlink ref="AA184" r:id="rId104" tooltip="To contact this person, select this email address." xr:uid="{ADEC548D-8A66-4340-A80E-708FC97A93EC}"/>
    <hyperlink ref="AA185" r:id="rId105" tooltip="To contact this person, select this email address." xr:uid="{A6659A18-00DD-4687-8811-43F651A5F241}"/>
    <hyperlink ref="AA186" r:id="rId106" tooltip="To contact this person, select this email address." xr:uid="{419A5419-1E14-43EF-884C-8867DDC1C87F}"/>
    <hyperlink ref="AA190" r:id="rId107" tooltip="To contact this person, select this email address." xr:uid="{7EDD8D7F-DF34-425F-9506-5DBC6E6677B9}"/>
    <hyperlink ref="AA191" r:id="rId108" tooltip="To contact this person, select this email address." xr:uid="{F5BBABAF-048C-4A59-AE9B-30C4C6E00F4B}"/>
    <hyperlink ref="AA193" r:id="rId109" tooltip="To contact this person, select this email address." xr:uid="{37BDB247-5514-44C0-B5B1-13B5488427F1}"/>
    <hyperlink ref="AA195" r:id="rId110" tooltip="To contact this person, select this email address." xr:uid="{345C5C8B-95E5-44A0-A87D-5A57A895C45B}"/>
    <hyperlink ref="AA196" r:id="rId111" tooltip="To contact this person, select this email address." xr:uid="{F9012D3C-2052-4E51-89FE-E529E3A63EB6}"/>
    <hyperlink ref="AA197" r:id="rId112" tooltip="To contact this person, select this email address." xr:uid="{C7E7B75F-3688-44E7-BF2E-8F365006713A}"/>
    <hyperlink ref="AA198" r:id="rId113" tooltip="To contact this person, select this email address." xr:uid="{D3AD419D-FAD2-4557-9AE5-8C4AD7415102}"/>
    <hyperlink ref="AA199" r:id="rId114" tooltip="To contact this person, select this email address." xr:uid="{7587F29E-C3F4-4590-8CBF-83C4B9CBA3B6}"/>
    <hyperlink ref="AA200" r:id="rId115" tooltip="To contact this person, select this email address." xr:uid="{2FD975EC-1780-4442-98A7-F513227769A6}"/>
    <hyperlink ref="AA201" r:id="rId116" tooltip="To contact this person, select this email address." xr:uid="{4BC4107E-45F7-456E-AEC5-D1267F825E36}"/>
    <hyperlink ref="AA202" r:id="rId117" tooltip="To contact this person, select this email address." xr:uid="{96EC538A-E685-48E3-A817-5B563ACEEB5C}"/>
    <hyperlink ref="AA203" r:id="rId118" tooltip="To contact this person, select this email address." xr:uid="{C5934FC1-5713-42A3-AC82-D4CB0A557E3D}"/>
    <hyperlink ref="AA204" r:id="rId119" tooltip="To contact this person, select this email address." xr:uid="{0C5B9D5D-A002-4FF7-8CA1-948EC541454D}"/>
    <hyperlink ref="AA205" r:id="rId120" tooltip="To contact this person, select this email address." xr:uid="{C83B1B4E-6B3C-4A9D-9A61-8CC4877CC652}"/>
    <hyperlink ref="AA206" r:id="rId121" tooltip="To contact this person, select this email address." xr:uid="{F0719893-A730-4DA3-A1CC-5721848C92C0}"/>
    <hyperlink ref="AA207" r:id="rId122" tooltip="To contact this person, select this email address." xr:uid="{A7908CB4-2D87-40B9-8833-38AB3F86EFDF}"/>
    <hyperlink ref="AA208" r:id="rId123" tooltip="To contact this person, select this email address." xr:uid="{3768AF5F-D079-4E09-BFBE-E7C87C15ACE1}"/>
    <hyperlink ref="AA209" r:id="rId124" tooltip="To contact this person, select this email address." xr:uid="{9F7C0099-C6AE-4A83-A828-31B27339B1B6}"/>
    <hyperlink ref="AA210" r:id="rId125" tooltip="To contact this person, select this email address." xr:uid="{A77B5763-8322-4945-82ED-AC015286CA0E}"/>
    <hyperlink ref="AA212" r:id="rId126" tooltip="To contact this person, select this email address." xr:uid="{47AADFDB-3730-48FB-B90D-C03C965A7198}"/>
    <hyperlink ref="AA215" r:id="rId127" tooltip="To contact this person, select this email address." xr:uid="{6217835E-70E8-4E70-A185-92EED515B3BF}"/>
    <hyperlink ref="AA216" r:id="rId128" tooltip="To contact this person, select this email address." xr:uid="{E8690851-9504-401C-A933-3867A5489B12}"/>
    <hyperlink ref="AA217" r:id="rId129" tooltip="To contact this person, select this email address." xr:uid="{052F1C65-682A-4FB7-BFD4-B3B0EA968A40}"/>
    <hyperlink ref="AA218" r:id="rId130" tooltip="To contact this person, select this email address." xr:uid="{DD0CD399-222C-4966-A59B-F85A94DB456B}"/>
    <hyperlink ref="AA219" r:id="rId131" tooltip="To contact this person, select this email address." xr:uid="{DD4D9953-8107-4C39-B7EE-5A32E2AC2A65}"/>
    <hyperlink ref="AA220" r:id="rId132" tooltip="To contact this person, select this email address." xr:uid="{13C5F120-534A-4907-A3AA-93F114D19E7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6e0e13b9-9cf5-4f00-bd7f-b233fa826a68" xsi:nil="true"/>
    <lcf76f155ced4ddcb4097134ff3c332f xmlns="47cb3d4b-ce29-4b52-ae9c-d1c231288ec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4D4243AB264545962EDDA63A1B0757" ma:contentTypeVersion="18" ma:contentTypeDescription="Create a new document." ma:contentTypeScope="" ma:versionID="7c48309093900bde7fec1bd55a5b79d0">
  <xsd:schema xmlns:xsd="http://www.w3.org/2001/XMLSchema" xmlns:xs="http://www.w3.org/2001/XMLSchema" xmlns:p="http://schemas.microsoft.com/office/2006/metadata/properties" xmlns:ns1="http://schemas.microsoft.com/sharepoint/v3" xmlns:ns2="47cb3d4b-ce29-4b52-ae9c-d1c231288ecd" xmlns:ns3="6e0e13b9-9cf5-4f00-bd7f-b233fa826a68" targetNamespace="http://schemas.microsoft.com/office/2006/metadata/properties" ma:root="true" ma:fieldsID="a5978b3b71118bad3a8bf3a016d3644e" ns1:_="" ns2:_="" ns3:_="">
    <xsd:import namespace="http://schemas.microsoft.com/sharepoint/v3"/>
    <xsd:import namespace="47cb3d4b-ce29-4b52-ae9c-d1c231288ecd"/>
    <xsd:import namespace="6e0e13b9-9cf5-4f00-bd7f-b233fa826a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d4b-ce29-4b52-ae9c-d1c231288e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e8993dc-a5ac-492e-b6f5-7a8c8ec866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e13b9-9cf5-4f00-bd7f-b233fa826a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74a4495-d09e-43a9-9907-6e4eb4c21bc2}" ma:internalName="TaxCatchAll" ma:showField="CatchAllData" ma:web="6e0e13b9-9cf5-4f00-bd7f-b233fa826a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2D0441-4BCB-41B5-B984-BD5D03C10E1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e0e13b9-9cf5-4f00-bd7f-b233fa826a68"/>
    <ds:schemaRef ds:uri="47cb3d4b-ce29-4b52-ae9c-d1c231288ecd"/>
  </ds:schemaRefs>
</ds:datastoreItem>
</file>

<file path=customXml/itemProps2.xml><?xml version="1.0" encoding="utf-8"?>
<ds:datastoreItem xmlns:ds="http://schemas.openxmlformats.org/officeDocument/2006/customXml" ds:itemID="{053DC62C-4741-4C41-9478-E8D17F47F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7cb3d4b-ce29-4b52-ae9c-d1c231288ecd"/>
    <ds:schemaRef ds:uri="6e0e13b9-9cf5-4f00-bd7f-b233fa826a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4808F7-805E-4254-AF95-A367477490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Unaudited Actuals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Armatis</dc:creator>
  <cp:keywords/>
  <dc:description/>
  <cp:lastModifiedBy>Tara Molina</cp:lastModifiedBy>
  <cp:revision/>
  <dcterms:created xsi:type="dcterms:W3CDTF">2020-10-15T20:32:16Z</dcterms:created>
  <dcterms:modified xsi:type="dcterms:W3CDTF">2023-07-14T23:06:24Z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0x010100204D4243AB264545962EDDA63A1B0757</vt:lpwstr>
  </property>
  <property fmtid="{D5CDD505-2E9C-101B-9397-08002B2CF9AE}" pid="3" name="Order">
    <vt:r8>101200</vt:r8>
  </property>
  <property fmtid="{D5CDD505-2E9C-101B-9397-08002B2CF9AE}" pid="4" name="MediaServiceImageTags">
    <vt:lpwstr/>
  </property>
</Properties>
</file>